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6"/>
  </bookViews>
  <sheets>
    <sheet name="Инструкция" sheetId="1" r:id="rId1"/>
    <sheet name="Выбор субъекта РФ" sheetId="2" state="hidden" r:id="rId2"/>
    <sheet name="Обновление" sheetId="3" r:id="rId3"/>
    <sheet name="Лог обновления" sheetId="4" r:id="rId4"/>
    <sheet name="Титульный" sheetId="5" r:id="rId5"/>
    <sheet name="Указания по заполнению" sheetId="6" r:id="rId6"/>
    <sheet name="Отпуск ЭЭ сет организациями" sheetId="7" r:id="rId7"/>
    <sheet name="Проверка" sheetId="8" r:id="rId8"/>
    <sheet name="AllSheetsInThisWorkbook" sheetId="9" state="veryHidden" r:id="rId9"/>
    <sheet name="modUpdTemplMain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TEHSHEET" sheetId="14" state="veryHidden" r:id="rId14"/>
    <sheet name="modProv" sheetId="15" state="veryHidden" r:id="rId15"/>
    <sheet name="modfrmReestr" sheetId="16" state="veryHidden" r:id="rId16"/>
    <sheet name="modCommandButton" sheetId="17" state="veryHidden" r:id="rId17"/>
    <sheet name="modReestr" sheetId="18" state="veryHidden" r:id="rId18"/>
  </sheets>
  <definedNames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'REESTR_MO'!$A$2:$C$207</definedName>
    <definedName name="LIST_ORG_EE">'REESTR_ORG'!$A$2:$H$21</definedName>
    <definedName name="LIST_ORG_WARM">'REESTR_ORG'!$B$2:$G$408</definedName>
    <definedName name="mo">'Титульный'!$F$21</definedName>
    <definedName name="MO_LIST_10">'REESTR_MO'!$B$70:$B$81</definedName>
    <definedName name="MO_LIST_11">'REESTR_MO'!$B$82:$B$91</definedName>
    <definedName name="MO_LIST_12">'REESTR_MO'!$B$92:$B$102</definedName>
    <definedName name="MO_LIST_13">'REESTR_MO'!$B$103:$B$111</definedName>
    <definedName name="MO_LIST_14">'REESTR_MO'!$B$112:$B$119</definedName>
    <definedName name="MO_LIST_15">'REESTR_MO'!$B$120:$B$127</definedName>
    <definedName name="MO_LIST_16">'REESTR_MO'!$B$128:$B$135</definedName>
    <definedName name="MO_LIST_17">'REESTR_MO'!$B$136:$B$141</definedName>
    <definedName name="MO_LIST_18">'REESTR_MO'!$B$142:$B$151</definedName>
    <definedName name="MO_LIST_19">'REESTR_MO'!$B$152:$B$163</definedName>
    <definedName name="MO_LIST_2">'REESTR_MO'!$B$2:$B$9</definedName>
    <definedName name="MO_LIST_20">'REESTR_MO'!$B$164:$B$170</definedName>
    <definedName name="MO_LIST_21">'REESTR_MO'!$B$171:$B$175</definedName>
    <definedName name="MO_LIST_22">'REESTR_MO'!$B$176:$B$182</definedName>
    <definedName name="MO_LIST_23">'REESTR_MO'!$B$183:$B$191</definedName>
    <definedName name="MO_LIST_24">'REESTR_MO'!$B$192:$B$198</definedName>
    <definedName name="MO_LIST_25">'REESTR_MO'!$B$199:$B$203</definedName>
    <definedName name="MO_LIST_26">'REESTR_MO'!$B$204:$B$205</definedName>
    <definedName name="MO_LIST_27">'REESTR_MO'!$B$206:$B$207</definedName>
    <definedName name="MO_LIST_28">'REESTR_MO'!$A$241:$A$251</definedName>
    <definedName name="MO_LIST_29">'REESTR_MO'!$A$252:$A$261</definedName>
    <definedName name="MO_LIST_3">'REESTR_MO'!$B$10:$B$22</definedName>
    <definedName name="MO_LIST_30">'REESTR_MO'!$A$262:$A$281</definedName>
    <definedName name="MO_LIST_31">'REESTR_MO'!$A$282:$A$291</definedName>
    <definedName name="MO_LIST_32">'REESTR_MO'!$A$292:$A$299</definedName>
    <definedName name="MO_LIST_33">'REESTR_MO'!$A$300:$A$311</definedName>
    <definedName name="MO_LIST_34">'REESTR_MO'!$A$312:$A$319</definedName>
    <definedName name="MO_LIST_35">'REESTR_MO'!$A$320:$A$327</definedName>
    <definedName name="MO_LIST_36">'REESTR_MO'!$A$328</definedName>
    <definedName name="MO_LIST_37">'REESTR_MO'!$A$329:$A$344</definedName>
    <definedName name="MO_LIST_38">'REESTR_MO'!$A$345:$A$357</definedName>
    <definedName name="MO_LIST_39">'REESTR_MO'!$A$358:$A$364</definedName>
    <definedName name="MO_LIST_4">'REESTR_MO'!$B$23:$B$32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'REESTR_MO'!$B$33:$B$39</definedName>
    <definedName name="MO_LIST_6">'REESTR_MO'!$B$40:$B$46</definedName>
    <definedName name="MO_LIST_7">'REESTR_MO'!$B$47:$B$51</definedName>
    <definedName name="MO_LIST_8">'REESTR_MO'!$B$52:$B$61</definedName>
    <definedName name="MO_LIST_9">'REESTR_MO'!$B$62:$B$69</definedName>
    <definedName name="month">'Титульный'!$F$10</definedName>
    <definedName name="month_list">'TEHSHEET'!$F$1:$F$13</definedName>
    <definedName name="mr">'Титульный'!$F$19</definedName>
    <definedName name="MR_LIST">'REESTR_MO'!$D$2:$D$27</definedName>
    <definedName name="oktmo">'Титульный'!$F$23</definedName>
    <definedName name="org">'Титульный'!$F$13</definedName>
    <definedName name="REESTR_FILTERED">'REESTR_FILTERED'!$A$2:$H$14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<sst xmlns="http://schemas.openxmlformats.org/spreadsheetml/2006/main" count="1280" uniqueCount="870">
  <si>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</si>
  <si>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</si>
  <si>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</si>
  <si>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</si>
  <si>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</si>
  <si>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</si>
  <si>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</si>
  <si>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</si>
  <si>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</si>
  <si>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</si>
  <si>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</si>
  <si>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</si>
  <si>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</si>
  <si>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</si>
  <si>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</si>
  <si>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</si>
  <si>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</si>
  <si>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</si>
  <si>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</si>
  <si>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</si>
  <si>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</si>
  <si>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</si>
  <si>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</si>
  <si>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</si>
  <si>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</si>
  <si>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</si>
  <si>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</si>
  <si>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</si>
  <si>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</si>
  <si>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</si>
  <si>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</si>
  <si>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</si>
  <si>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</si>
  <si>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</si>
  <si>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</si>
  <si>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</si>
  <si>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</si>
  <si>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</si>
  <si>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</si>
  <si>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</si>
  <si>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</si>
  <si>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</si>
  <si>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</si>
  <si>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</si>
  <si>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</si>
  <si>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</si>
  <si>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</si>
  <si>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</si>
  <si>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</si>
  <si>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</si>
  <si>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</si>
  <si>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</si>
  <si>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</si>
  <si>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</si>
  <si>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</si>
  <si>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</si>
  <si>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</si>
  <si>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</si>
  <si>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</si>
  <si>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</si>
  <si>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</si>
  <si>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</si>
  <si>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</si>
  <si>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</si>
  <si>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</si>
  <si>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</si>
  <si>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</si>
  <si>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</si>
  <si>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</si>
  <si>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</si>
  <si>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</si>
  <si>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</si>
  <si>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</si>
  <si>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</si>
  <si>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</si>
  <si>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</si>
  <si>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</si>
  <si>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</si>
  <si>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</si>
  <si>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</si>
  <si>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</si>
  <si>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</si>
  <si>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</si>
  <si>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</si>
  <si>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</si>
  <si>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</si>
  <si>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</si>
  <si>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</si>
  <si>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</si>
  <si>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</si>
  <si>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</si>
  <si>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</si>
  <si>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</si>
  <si>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</si>
  <si>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</si>
  <si>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</si>
  <si>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</si>
  <si>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</si>
  <si>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</si>
  <si>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</si>
  <si>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</si>
  <si>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</si>
  <si>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</si>
  <si>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</si>
  <si>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</si>
  <si>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</si>
  <si>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</si>
  <si>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</si>
  <si>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</si>
  <si>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</si>
  <si>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</si>
  <si>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</si>
  <si>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</si>
  <si>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</si>
  <si>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</si>
  <si>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</si>
  <si>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</si>
  <si>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</si>
  <si>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</si>
  <si>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</si>
  <si>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</si>
  <si>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</si>
  <si>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</si>
  <si>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</si>
  <si>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</si>
  <si>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</si>
  <si>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</si>
  <si>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</si>
  <si>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</si>
  <si>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</si>
  <si>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</si>
  <si>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</si>
  <si>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</si>
  <si>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</si>
  <si>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</si>
  <si>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</si>
  <si>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</si>
  <si>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</si>
  <si>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</si>
  <si>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</si>
  <si>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</si>
  <si>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</si>
  <si>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</si>
  <si>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</si>
  <si>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</si>
  <si>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</si>
  <si>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</si>
  <si>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</si>
  <si>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</si>
  <si>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</si>
  <si>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</si>
  <si>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</si>
  <si>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</si>
  <si>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</si>
  <si>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</si>
  <si>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</si>
  <si>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</si>
  <si>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</si>
  <si>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</si>
  <si>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</si>
  <si>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</si>
  <si>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</si>
  <si>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</si>
  <si>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</si>
  <si>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</si>
  <si>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</si>
  <si>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</si>
  <si>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</si>
  <si>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</si>
  <si>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</si>
  <si>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</si>
  <si>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</si>
  <si>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</si>
  <si>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</si>
  <si>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</si>
  <si>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</si>
  <si>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</si>
  <si>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</si>
  <si>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</si>
  <si>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</si>
  <si>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</si>
  <si>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</si>
  <si>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</si>
  <si>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</si>
  <si>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</si>
  <si>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</si>
  <si>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</si>
  <si>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</si>
  <si>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</si>
  <si>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</si>
  <si>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</si>
  <si>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</si>
  <si>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</si>
  <si>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</si>
  <si>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</si>
  <si>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</si>
  <si>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</si>
  <si>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</si>
  <si>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</si>
  <si>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</si>
  <si>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</si>
  <si>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</si>
  <si>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</si>
  <si>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</si>
  <si>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</si>
  <si>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</si>
  <si>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</si>
  <si>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</si>
  <si>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</si>
  <si>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</si>
  <si>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</si>
  <si>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</si>
  <si>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</si>
  <si>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</si>
  <si>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</si>
  <si>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</si>
  <si>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</si>
  <si>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</si>
  <si>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</si>
  <si>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</si>
  <si>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</si>
  <si>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</si>
  <si>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</si>
  <si>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</si>
  <si>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</si>
  <si>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</si>
  <si>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</si>
  <si>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</si>
  <si>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</si>
  <si>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</si>
  <si>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</si>
  <si>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</si>
  <si>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</si>
  <si>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</si>
  <si>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</si>
  <si>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</si>
  <si>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</si>
  <si>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</si>
  <si>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</si>
  <si>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</si>
  <si>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</si>
  <si>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</si>
  <si>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</si>
  <si>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</si>
  <si>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</si>
  <si>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</si>
  <si>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</si>
  <si>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</si>
  <si>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</si>
  <si>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</si>
  <si>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</si>
  <si>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</si>
  <si>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</si>
  <si>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</si>
  <si>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</si>
  <si>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</si>
  <si>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</si>
  <si>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</si>
  <si>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</si>
  <si>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</si>
  <si>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</si>
  <si>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</si>
  <si>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</si>
  <si>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</si>
  <si>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</si>
  <si>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</si>
  <si>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</si>
  <si>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</si>
  <si>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</si>
  <si>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</si>
  <si>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</si>
  <si>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</si>
  <si>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</si>
  <si>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</si>
  <si>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</si>
  <si>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</si>
  <si>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</si>
  <si>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</si>
  <si>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</si>
  <si>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</si>
  <si>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</si>
  <si>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</si>
  <si>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</si>
  <si>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</si>
  <si>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</si>
  <si>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</si>
  <si>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</si>
  <si>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</si>
  <si>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</si>
  <si>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</si>
  <si>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</si>
  <si>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</si>
  <si>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</si>
  <si>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</si>
  <si>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</si>
  <si>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</si>
  <si>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</si>
  <si>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</si>
  <si>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</si>
  <si>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</si>
  <si>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</si>
  <si>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</si>
  <si>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</si>
  <si>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</si>
  <si>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</si>
  <si>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</si>
  <si>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</si>
  <si>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</si>
  <si>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</si>
  <si>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</si>
  <si>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</si>
  <si>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</si>
  <si>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</si>
  <si>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</si>
  <si>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</si>
  <si>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</si>
  <si>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</si>
  <si>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</si>
  <si>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</si>
  <si>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</si>
  <si>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</si>
  <si>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</si>
  <si>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</si>
  <si>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</si>
  <si>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</si>
  <si>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</si>
  <si>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</si>
  <si>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</si>
  <si>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</si>
  <si>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Инструкция по обновлению шаблона</t>
  </si>
  <si>
    <t>Дата/Время</t>
  </si>
  <si>
    <t>Сообщение</t>
  </si>
  <si>
    <t>Статус</t>
  </si>
  <si>
    <t>8/26/2011  2:32:35 PM</t>
  </si>
  <si>
    <t>Проверка доступных обновлений...</t>
  </si>
  <si>
    <t>Информация</t>
  </si>
  <si>
    <t>8/26/2011  2:32:36 PM</t>
  </si>
  <si>
    <t>Нет доступных обновлений для шаблона с кодом 46EP.2011!</t>
  </si>
  <si>
    <t>9/28/2011  10:07:22 AM</t>
  </si>
  <si>
    <t>9/28/2011  10:07:24 AM</t>
  </si>
  <si>
    <t>Бежаницкий район</t>
  </si>
  <si>
    <t>58604000</t>
  </si>
  <si>
    <t>Ашевская волость</t>
  </si>
  <si>
    <t>58604413</t>
  </si>
  <si>
    <t>Бежаницкая волость</t>
  </si>
  <si>
    <t>58604420</t>
  </si>
  <si>
    <t>Бежаницы</t>
  </si>
  <si>
    <t>58604151</t>
  </si>
  <si>
    <t>Добрывичская волость</t>
  </si>
  <si>
    <t>58604432</t>
  </si>
  <si>
    <t>Кудеверская волость</t>
  </si>
  <si>
    <t>58604439</t>
  </si>
  <si>
    <t>Лющикская волость</t>
  </si>
  <si>
    <t>58604456</t>
  </si>
  <si>
    <t>Чихачевская волость</t>
  </si>
  <si>
    <t>58604468</t>
  </si>
  <si>
    <t>Великолукский район</t>
  </si>
  <si>
    <t>58606000</t>
  </si>
  <si>
    <t>Борковская волость</t>
  </si>
  <si>
    <t>58606403</t>
  </si>
  <si>
    <t>Букровская волость</t>
  </si>
  <si>
    <t>58606404</t>
  </si>
  <si>
    <t>Великолукский  район</t>
  </si>
  <si>
    <t>Горицкая волость</t>
  </si>
  <si>
    <t>58606408</t>
  </si>
  <si>
    <t>Купуйская волость</t>
  </si>
  <si>
    <t>58606416</t>
  </si>
  <si>
    <t>Лычевская волость</t>
  </si>
  <si>
    <t>58606424</t>
  </si>
  <si>
    <t>Марьинская волость</t>
  </si>
  <si>
    <t>58606428</t>
  </si>
  <si>
    <t>Переслегинская волость</t>
  </si>
  <si>
    <t>58606432</t>
  </si>
  <si>
    <t>Пореченская волость</t>
  </si>
  <si>
    <t>58606436</t>
  </si>
  <si>
    <t>Успенская волость</t>
  </si>
  <si>
    <t>58606444</t>
  </si>
  <si>
    <t>Черпесская волость</t>
  </si>
  <si>
    <t>58606448</t>
  </si>
  <si>
    <t>Шелковская волость</t>
  </si>
  <si>
    <t>58606452</t>
  </si>
  <si>
    <t>Гдовский район</t>
  </si>
  <si>
    <t>58608000</t>
  </si>
  <si>
    <t>Гдов</t>
  </si>
  <si>
    <t>58608101</t>
  </si>
  <si>
    <t>Добручинская волость</t>
  </si>
  <si>
    <t>58608412</t>
  </si>
  <si>
    <t>Первомайская волость</t>
  </si>
  <si>
    <t>58608416</t>
  </si>
  <si>
    <t>Плесновская волость</t>
  </si>
  <si>
    <t>58608420</t>
  </si>
  <si>
    <t>Полновская волость</t>
  </si>
  <si>
    <t>58608424</t>
  </si>
  <si>
    <t>Самолвовская волость</t>
  </si>
  <si>
    <t>58608432</t>
  </si>
  <si>
    <t>Спицинская волость</t>
  </si>
  <si>
    <t>58608436</t>
  </si>
  <si>
    <t>Черневская волость</t>
  </si>
  <si>
    <t>58608440</t>
  </si>
  <si>
    <t>Юшкинская волость</t>
  </si>
  <si>
    <t>58608444</t>
  </si>
  <si>
    <t>Дедовичский район</t>
  </si>
  <si>
    <t>58610000</t>
  </si>
  <si>
    <t>Вязьевская волость</t>
  </si>
  <si>
    <t>58610407</t>
  </si>
  <si>
    <t>Дедовичи</t>
  </si>
  <si>
    <t>58610151</t>
  </si>
  <si>
    <t>Дубишенская волость</t>
  </si>
  <si>
    <t>58610419</t>
  </si>
  <si>
    <t>Пожеревицкая волость</t>
  </si>
  <si>
    <t>58610445</t>
  </si>
  <si>
    <t>Сосонская волость</t>
  </si>
  <si>
    <t>58610452</t>
  </si>
  <si>
    <t>Шелонская волость</t>
  </si>
  <si>
    <t>58610460</t>
  </si>
  <si>
    <t>Дновский район</t>
  </si>
  <si>
    <t>58612000</t>
  </si>
  <si>
    <t>Выскодская волость</t>
  </si>
  <si>
    <t>58612411</t>
  </si>
  <si>
    <t>Гавровская волость</t>
  </si>
  <si>
    <t>58612466</t>
  </si>
  <si>
    <t>Дно</t>
  </si>
  <si>
    <t>58612101</t>
  </si>
  <si>
    <t>Искровская волость</t>
  </si>
  <si>
    <t>58612433</t>
  </si>
  <si>
    <t>Лукомская волость</t>
  </si>
  <si>
    <t>58612444</t>
  </si>
  <si>
    <t>Моринская волость</t>
  </si>
  <si>
    <t>58612455</t>
  </si>
  <si>
    <t>Красногородский район</t>
  </si>
  <si>
    <t>58614000</t>
  </si>
  <si>
    <t>Красногородск</t>
  </si>
  <si>
    <t>58614151</t>
  </si>
  <si>
    <t>Красногородская волость</t>
  </si>
  <si>
    <t>58614433</t>
  </si>
  <si>
    <t>Партизанская волость</t>
  </si>
  <si>
    <t>58614444</t>
  </si>
  <si>
    <t>Пограничная волость</t>
  </si>
  <si>
    <t>58614450</t>
  </si>
  <si>
    <t>Куньинский район</t>
  </si>
  <si>
    <t>58616000</t>
  </si>
  <si>
    <t>Боталовская волость</t>
  </si>
  <si>
    <t>58616432</t>
  </si>
  <si>
    <t>Долговицкая волость</t>
  </si>
  <si>
    <t>58616428</t>
  </si>
  <si>
    <t>Жижицкая волость</t>
  </si>
  <si>
    <t>58616411</t>
  </si>
  <si>
    <t>Каськовская волость</t>
  </si>
  <si>
    <t>58616423</t>
  </si>
  <si>
    <t>Кунья</t>
  </si>
  <si>
    <t>58616151</t>
  </si>
  <si>
    <t>Назимовская волость</t>
  </si>
  <si>
    <t>58616447</t>
  </si>
  <si>
    <t>Пухновская волость</t>
  </si>
  <si>
    <t>58616455</t>
  </si>
  <si>
    <t>Слепневская волость</t>
  </si>
  <si>
    <t>58616436</t>
  </si>
  <si>
    <t>Ущицкая волость</t>
  </si>
  <si>
    <t>58616466</t>
  </si>
  <si>
    <t>Локнянский район</t>
  </si>
  <si>
    <t>58618000</t>
  </si>
  <si>
    <t>Алексеевская волость</t>
  </si>
  <si>
    <t>58618411</t>
  </si>
  <si>
    <t>Локня</t>
  </si>
  <si>
    <t>58618151</t>
  </si>
  <si>
    <t>Локнянская волость</t>
  </si>
  <si>
    <t>58618422</t>
  </si>
  <si>
    <t>Миритиницкая волость</t>
  </si>
  <si>
    <t>58618433</t>
  </si>
  <si>
    <t>Михайловская волость</t>
  </si>
  <si>
    <t>58618444</t>
  </si>
  <si>
    <t>Подберезинская волость</t>
  </si>
  <si>
    <t>58618455</t>
  </si>
  <si>
    <t>Самолуковская волость</t>
  </si>
  <si>
    <t>58618466</t>
  </si>
  <si>
    <t>Невельский район</t>
  </si>
  <si>
    <t>58620000</t>
  </si>
  <si>
    <t>Артемовская волость</t>
  </si>
  <si>
    <t>58620402</t>
  </si>
  <si>
    <t>Голубоозерская волость</t>
  </si>
  <si>
    <t>58620405</t>
  </si>
  <si>
    <t>Ивановская волость</t>
  </si>
  <si>
    <t>58620410</t>
  </si>
  <si>
    <t>Леховская волость</t>
  </si>
  <si>
    <t>58620420</t>
  </si>
  <si>
    <t>Лобковская волость</t>
  </si>
  <si>
    <t>58620425</t>
  </si>
  <si>
    <t>Невель</t>
  </si>
  <si>
    <t>58620101</t>
  </si>
  <si>
    <t>Новохованская волость</t>
  </si>
  <si>
    <t>58620435</t>
  </si>
  <si>
    <t>Плисская волость</t>
  </si>
  <si>
    <t>58620440</t>
  </si>
  <si>
    <t>Трехалевская волость</t>
  </si>
  <si>
    <t>58620445</t>
  </si>
  <si>
    <t>Туричинская волость</t>
  </si>
  <si>
    <t>58620450</t>
  </si>
  <si>
    <t>Усть-Долысская волость</t>
  </si>
  <si>
    <t>58620460</t>
  </si>
  <si>
    <t>Новоржевский район</t>
  </si>
  <si>
    <t>58623000</t>
  </si>
  <si>
    <t>Барутская волость</t>
  </si>
  <si>
    <t>58623472</t>
  </si>
  <si>
    <t>Вескинская волость</t>
  </si>
  <si>
    <t>58623410</t>
  </si>
  <si>
    <t>Вехнянская волость</t>
  </si>
  <si>
    <t>58623405</t>
  </si>
  <si>
    <t>Выборгская волость</t>
  </si>
  <si>
    <t>58623420</t>
  </si>
  <si>
    <t>Жадрицская волость</t>
  </si>
  <si>
    <t>58623430</t>
  </si>
  <si>
    <t>Макаровская волость</t>
  </si>
  <si>
    <t>58623435</t>
  </si>
  <si>
    <t>Новоржев</t>
  </si>
  <si>
    <t>58623101</t>
  </si>
  <si>
    <t>Оршанская волость</t>
  </si>
  <si>
    <t>58623446</t>
  </si>
  <si>
    <t>Стехновская волость</t>
  </si>
  <si>
    <t>58623451</t>
  </si>
  <si>
    <t>Новосокольнический район</t>
  </si>
  <si>
    <t>58626000</t>
  </si>
  <si>
    <t>Бологовская волость</t>
  </si>
  <si>
    <t>58626408</t>
  </si>
  <si>
    <t>Вязовская волость</t>
  </si>
  <si>
    <t>58626413</t>
  </si>
  <si>
    <t>Горожанская волость</t>
  </si>
  <si>
    <t>58626420</t>
  </si>
  <si>
    <t>Маевская волость</t>
  </si>
  <si>
    <t>58626425</t>
  </si>
  <si>
    <t>Насвинская волость</t>
  </si>
  <si>
    <t>58626430</t>
  </si>
  <si>
    <t>Новосокольники</t>
  </si>
  <si>
    <t>58626101</t>
  </si>
  <si>
    <t>Новосокольническая волость</t>
  </si>
  <si>
    <t>58626435</t>
  </si>
  <si>
    <t>Окнийская волость</t>
  </si>
  <si>
    <t>58626440</t>
  </si>
  <si>
    <t>58626450</t>
  </si>
  <si>
    <t>Руновская волость</t>
  </si>
  <si>
    <t>58626460</t>
  </si>
  <si>
    <t>Опочецкий район</t>
  </si>
  <si>
    <t>58629000</t>
  </si>
  <si>
    <t>Болгатовская</t>
  </si>
  <si>
    <t>58629405</t>
  </si>
  <si>
    <t>Варыгинская волость</t>
  </si>
  <si>
    <t>58629408</t>
  </si>
  <si>
    <t>Глубоковская волость</t>
  </si>
  <si>
    <t>58629410</t>
  </si>
  <si>
    <t>Звонская волость</t>
  </si>
  <si>
    <t>58629420</t>
  </si>
  <si>
    <t>Макушинская волость</t>
  </si>
  <si>
    <t>58629455</t>
  </si>
  <si>
    <t>Матюшкинская волость</t>
  </si>
  <si>
    <t>58629440</t>
  </si>
  <si>
    <t>Опочка</t>
  </si>
  <si>
    <t>58629101</t>
  </si>
  <si>
    <t>Пригородная волость</t>
  </si>
  <si>
    <t>58629460</t>
  </si>
  <si>
    <t>Островский район</t>
  </si>
  <si>
    <t>58633000</t>
  </si>
  <si>
    <t>Бережанская волость</t>
  </si>
  <si>
    <t>58633404</t>
  </si>
  <si>
    <t>Волковская волость</t>
  </si>
  <si>
    <t>58633408</t>
  </si>
  <si>
    <t>Воронцовская волость</t>
  </si>
  <si>
    <t>58633412</t>
  </si>
  <si>
    <t>Горайская волость</t>
  </si>
  <si>
    <t>58633416</t>
  </si>
  <si>
    <t>Городищенская волость</t>
  </si>
  <si>
    <t>58633420</t>
  </si>
  <si>
    <t>Остров</t>
  </si>
  <si>
    <t>58633101</t>
  </si>
  <si>
    <t>Шиковская волость</t>
  </si>
  <si>
    <t>58633458</t>
  </si>
  <si>
    <t>Палкинский район</t>
  </si>
  <si>
    <t>58637000</t>
  </si>
  <si>
    <t>Васильевская волость</t>
  </si>
  <si>
    <t>58637404</t>
  </si>
  <si>
    <t>Качановская волость</t>
  </si>
  <si>
    <t>58637412</t>
  </si>
  <si>
    <t>Новоуситовская волость</t>
  </si>
  <si>
    <t>58637423</t>
  </si>
  <si>
    <t>Палкино</t>
  </si>
  <si>
    <t>58637151</t>
  </si>
  <si>
    <t>Палкинская волость</t>
  </si>
  <si>
    <t>58637428</t>
  </si>
  <si>
    <t>Родовская волость</t>
  </si>
  <si>
    <t>58637432</t>
  </si>
  <si>
    <t>Черская волость</t>
  </si>
  <si>
    <t>58637440</t>
  </si>
  <si>
    <t>Печорский район</t>
  </si>
  <si>
    <t>58640000</t>
  </si>
  <si>
    <t>Изборская волость</t>
  </si>
  <si>
    <t>58640411</t>
  </si>
  <si>
    <t>Круппская волость</t>
  </si>
  <si>
    <t>58640422</t>
  </si>
  <si>
    <t>Кулейская волость</t>
  </si>
  <si>
    <t>58640428</t>
  </si>
  <si>
    <t>Лавровская волость</t>
  </si>
  <si>
    <t>58640434</t>
  </si>
  <si>
    <t>Новоизборская волость</t>
  </si>
  <si>
    <t>58640445</t>
  </si>
  <si>
    <t>Паниковская волость</t>
  </si>
  <si>
    <t>58640456</t>
  </si>
  <si>
    <t>Печоры</t>
  </si>
  <si>
    <t>58640101</t>
  </si>
  <si>
    <t>Плюсский район</t>
  </si>
  <si>
    <t>58643000</t>
  </si>
  <si>
    <t>Заплюсье</t>
  </si>
  <si>
    <t>58643158</t>
  </si>
  <si>
    <t>Запольская волость</t>
  </si>
  <si>
    <t>58643422</t>
  </si>
  <si>
    <t>Лядская волость</t>
  </si>
  <si>
    <t>58643455</t>
  </si>
  <si>
    <t>Плюсса</t>
  </si>
  <si>
    <t>58643151</t>
  </si>
  <si>
    <t>Плюсская волость</t>
  </si>
  <si>
    <t>58643470</t>
  </si>
  <si>
    <t>Порховский район</t>
  </si>
  <si>
    <t>58647000</t>
  </si>
  <si>
    <t>Верхнемостская волость</t>
  </si>
  <si>
    <t>58647410</t>
  </si>
  <si>
    <t>Дубровенская волость</t>
  </si>
  <si>
    <t>58647420</t>
  </si>
  <si>
    <t>Красноармейская волость</t>
  </si>
  <si>
    <t>58647430</t>
  </si>
  <si>
    <t>Логовинская волость</t>
  </si>
  <si>
    <t>58647435</t>
  </si>
  <si>
    <t>Павская волость</t>
  </si>
  <si>
    <t>58647450</t>
  </si>
  <si>
    <t>Полонская волость</t>
  </si>
  <si>
    <t>58647475</t>
  </si>
  <si>
    <t>Порхов</t>
  </si>
  <si>
    <t>58647101</t>
  </si>
  <si>
    <t>Славковская волость</t>
  </si>
  <si>
    <t>58647460</t>
  </si>
  <si>
    <t>Туготинская волость</t>
  </si>
  <si>
    <t>58647465</t>
  </si>
  <si>
    <t>Псковский район</t>
  </si>
  <si>
    <t>58649000</t>
  </si>
  <si>
    <t>Ершовская волость</t>
  </si>
  <si>
    <t>58649418</t>
  </si>
  <si>
    <t>Завеличенская волость</t>
  </si>
  <si>
    <t>58649420</t>
  </si>
  <si>
    <t>Карамышевская волость</t>
  </si>
  <si>
    <t>58649432</t>
  </si>
  <si>
    <t>Краснопрудская волость</t>
  </si>
  <si>
    <t>58649436</t>
  </si>
  <si>
    <t>Логозовская волость</t>
  </si>
  <si>
    <t>58649440</t>
  </si>
  <si>
    <t>Москвинская волость</t>
  </si>
  <si>
    <t>58649448</t>
  </si>
  <si>
    <t>Писковическая волость</t>
  </si>
  <si>
    <t>58649454</t>
  </si>
  <si>
    <t>Середкинская волость</t>
  </si>
  <si>
    <t>58649456</t>
  </si>
  <si>
    <t>Торошинская волость</t>
  </si>
  <si>
    <t>58649468</t>
  </si>
  <si>
    <t>Тямшанская волость</t>
  </si>
  <si>
    <t>58649472</t>
  </si>
  <si>
    <t>Ядровская волость</t>
  </si>
  <si>
    <t>58649476</t>
  </si>
  <si>
    <t>Пустошкинский район</t>
  </si>
  <si>
    <t>58650000</t>
  </si>
  <si>
    <t>Алольская волость</t>
  </si>
  <si>
    <t>58650404</t>
  </si>
  <si>
    <t>Гультяевская волость</t>
  </si>
  <si>
    <t>58650434</t>
  </si>
  <si>
    <t>Забельская волость</t>
  </si>
  <si>
    <t>58650445</t>
  </si>
  <si>
    <t>58650464</t>
  </si>
  <si>
    <t>Пустошка</t>
  </si>
  <si>
    <t>58650101</t>
  </si>
  <si>
    <t>Щукинская волость</t>
  </si>
  <si>
    <t>58650476</t>
  </si>
  <si>
    <t>Пушкиногорский район</t>
  </si>
  <si>
    <t>58651000</t>
  </si>
  <si>
    <t>Велейская волость</t>
  </si>
  <si>
    <t>58651408</t>
  </si>
  <si>
    <t>Новгородкинская волость</t>
  </si>
  <si>
    <t>58651435</t>
  </si>
  <si>
    <t>Полянская волость</t>
  </si>
  <si>
    <t>58651446</t>
  </si>
  <si>
    <t>Пушкинские горы</t>
  </si>
  <si>
    <t>58651151</t>
  </si>
  <si>
    <t>Пыталовский район</t>
  </si>
  <si>
    <t>58653000</t>
  </si>
  <si>
    <t>Вышгородская волость</t>
  </si>
  <si>
    <t>58653405</t>
  </si>
  <si>
    <t>Линовская волость</t>
  </si>
  <si>
    <t>58653430</t>
  </si>
  <si>
    <t>Носовская волость</t>
  </si>
  <si>
    <t>58653435</t>
  </si>
  <si>
    <t>Пыталово</t>
  </si>
  <si>
    <t>58653101</t>
  </si>
  <si>
    <t>Скадинская волость</t>
  </si>
  <si>
    <t>58653445</t>
  </si>
  <si>
    <t>Тулинская волость</t>
  </si>
  <si>
    <t>58653462</t>
  </si>
  <si>
    <t>Себежский район</t>
  </si>
  <si>
    <t>58654000</t>
  </si>
  <si>
    <t>Бояриновская волость</t>
  </si>
  <si>
    <t>58654405</t>
  </si>
  <si>
    <t>Идрица</t>
  </si>
  <si>
    <t>58654153</t>
  </si>
  <si>
    <t>Красная волость</t>
  </si>
  <si>
    <t>58654435</t>
  </si>
  <si>
    <t>58654430</t>
  </si>
  <si>
    <t>Максютинская волость</t>
  </si>
  <si>
    <t>58654450</t>
  </si>
  <si>
    <t>Мостищенская волость</t>
  </si>
  <si>
    <t>58654455</t>
  </si>
  <si>
    <t>Себеж</t>
  </si>
  <si>
    <t>58654101</t>
  </si>
  <si>
    <t>Сосновый бор</t>
  </si>
  <si>
    <t>58654158</t>
  </si>
  <si>
    <t>Стругокрасненский район</t>
  </si>
  <si>
    <t>58656000</t>
  </si>
  <si>
    <t>58656421</t>
  </si>
  <si>
    <t>Новосельская волость</t>
  </si>
  <si>
    <t>58656443</t>
  </si>
  <si>
    <t>Сиковицкая волость</t>
  </si>
  <si>
    <t>58656448</t>
  </si>
  <si>
    <t>Струги Красные</t>
  </si>
  <si>
    <t>58656151</t>
  </si>
  <si>
    <t>Хрединская волость</t>
  </si>
  <si>
    <t>58656466</t>
  </si>
  <si>
    <t>Цапельская волость</t>
  </si>
  <si>
    <t>58656477</t>
  </si>
  <si>
    <t>Усвятский район</t>
  </si>
  <si>
    <t>58658000</t>
  </si>
  <si>
    <t>Калошинская волость</t>
  </si>
  <si>
    <t>58658441</t>
  </si>
  <si>
    <t>Усвятская волость</t>
  </si>
  <si>
    <t>58658452</t>
  </si>
  <si>
    <t>Усвяты</t>
  </si>
  <si>
    <t>58658151</t>
  </si>
  <si>
    <t>Церковищенская волость</t>
  </si>
  <si>
    <t>58658463</t>
  </si>
  <si>
    <t>город Великие Луки</t>
  </si>
  <si>
    <t>58710000</t>
  </si>
  <si>
    <t>МО город Великие Луки</t>
  </si>
  <si>
    <t>город Псков</t>
  </si>
  <si>
    <t>58701000</t>
  </si>
  <si>
    <t>МО город Псков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</si>
  <si>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</si>
  <si>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</si>
  <si>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</si>
  <si>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</si>
  <si>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</si>
  <si>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</si>
  <si>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</si>
  <si>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</si>
  <si>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</si>
  <si>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</si>
  <si>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</si>
  <si>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</si>
  <si>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</si>
  <si>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</si>
  <si>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</si>
  <si>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</si>
  <si>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</si>
  <si>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</si>
  <si>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</si>
  <si>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</si>
  <si>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</si>
  <si>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</si>
  <si>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</si>
  <si>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</si>
  <si>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</si>
  <si>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</si>
  <si>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МО_ОКТМО</t>
  </si>
  <si>
    <t>ИМЯ ДИАПАЗОНА</t>
  </si>
  <si>
    <t>Дата последнего обновления реестра МР/МО: 28.09.2011 10:09:50</t>
  </si>
  <si>
    <t>Городские округа Пензенской области</t>
  </si>
  <si>
    <t>Город Пенза</t>
  </si>
  <si>
    <t>56701000</t>
  </si>
  <si>
    <t>Другие поставщики</t>
  </si>
  <si>
    <t>000000000000</t>
  </si>
  <si>
    <t>000000000</t>
  </si>
  <si>
    <t>Региональная генерация</t>
  </si>
  <si>
    <t>Филиал ОАО "ОГК-2" - Псковская ГРЭС</t>
  </si>
  <si>
    <t>2607018122</t>
  </si>
  <si>
    <t>600402001</t>
  </si>
  <si>
    <t>Станция - поставщик ЭЭ</t>
  </si>
  <si>
    <t>Москва</t>
  </si>
  <si>
    <t>45000000</t>
  </si>
  <si>
    <t>ООО "РУСЭНЕРГОСБЫТ"</t>
  </si>
  <si>
    <t>7706284124</t>
  </si>
  <si>
    <t>770601001</t>
  </si>
  <si>
    <t>Сбытовая компания</t>
  </si>
  <si>
    <t>ООО "Русэнергоресурс"</t>
  </si>
  <si>
    <t>7706288496</t>
  </si>
  <si>
    <t>г.Москва</t>
  </si>
  <si>
    <t>45000001</t>
  </si>
  <si>
    <t>ОАО "ФСК ЕЭС"</t>
  </si>
  <si>
    <t>4716016979</t>
  </si>
  <si>
    <t>772801001</t>
  </si>
  <si>
    <t>Сетевая компания</t>
  </si>
  <si>
    <t>ОАО  "Вектор"</t>
  </si>
  <si>
    <t>6013000866</t>
  </si>
  <si>
    <t>601301001</t>
  </si>
  <si>
    <t>ЗАО"Норд Гидро"</t>
  </si>
  <si>
    <t>7801435581</t>
  </si>
  <si>
    <t>602201001</t>
  </si>
  <si>
    <t>40000000</t>
  </si>
  <si>
    <t>ОАО "470 Электрическая сеть"</t>
  </si>
  <si>
    <t>7843309525</t>
  </si>
  <si>
    <t>784301001</t>
  </si>
  <si>
    <t>ОАО "РЖД" (Октябрьская дирекция по энергообеспечению – СП "Трансэнерго" - филиала ОАО "РЖД")</t>
  </si>
  <si>
    <t>7708503727</t>
  </si>
  <si>
    <t>783845004</t>
  </si>
  <si>
    <t>ООО "ЭСК "Энергосервис"</t>
  </si>
  <si>
    <t>4211016825</t>
  </si>
  <si>
    <t>783901001</t>
  </si>
  <si>
    <t>ЗАО "Великолукский завод щелочных аккумуляторов"</t>
  </si>
  <si>
    <t>6025021910</t>
  </si>
  <si>
    <t>602501001</t>
  </si>
  <si>
    <t>ЗАО "Завод электротехнического оборудования"</t>
  </si>
  <si>
    <t>6025017624</t>
  </si>
  <si>
    <t>МУП "Тепловые сети" г. Великие Луки</t>
  </si>
  <si>
    <t>6025006630</t>
  </si>
  <si>
    <t>ООО "Велмебель-Сервис"</t>
  </si>
  <si>
    <t>6025025022</t>
  </si>
  <si>
    <t>город Курск</t>
  </si>
  <si>
    <t>38701000</t>
  </si>
  <si>
    <t>ОАО "Курский завод медстекла"</t>
  </si>
  <si>
    <t>4629005515</t>
  </si>
  <si>
    <t>463201001</t>
  </si>
  <si>
    <t>ОАО "Псковэнергосбыт"</t>
  </si>
  <si>
    <t>6027084016</t>
  </si>
  <si>
    <t>602701001</t>
  </si>
  <si>
    <t>ООО"Энергосети"</t>
  </si>
  <si>
    <t>6027133104</t>
  </si>
  <si>
    <t>Псковское отделение филиала "Северо-Западный" ОАО "Оборонэнергосбыт"</t>
  </si>
  <si>
    <t>7704731218</t>
  </si>
  <si>
    <t>602745001</t>
  </si>
  <si>
    <t>Филиал ОАО"МРСК Северо- Запада" "Псковэнерго"</t>
  </si>
  <si>
    <t>7802312751</t>
  </si>
  <si>
    <t>602702001</t>
  </si>
  <si>
    <t>городской округ Самара</t>
  </si>
  <si>
    <t>36701000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</si>
  <si>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</si>
  <si>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</si>
  <si>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28.09.2011 10:09:52</t>
  </si>
  <si>
    <t>69024534</t>
  </si>
  <si>
    <t>180007 г.Псков ул.М.Горького д.1</t>
  </si>
  <si>
    <t>Григорьева Елена Борисовна</t>
  </si>
  <si>
    <t>(8112)56-85-32</t>
  </si>
  <si>
    <t>Зверенкова Екатерина Ивановна</t>
  </si>
  <si>
    <t>Стахнив Татьяна Леонидовна</t>
  </si>
  <si>
    <t>инженер по учету и сбыту энергоресурсов</t>
  </si>
  <si>
    <t>(8112) 56-85-43</t>
  </si>
  <si>
    <t>energoseti@inbox.ru</t>
  </si>
  <si>
    <t>9/28/2011  11:44:04 AM</t>
  </si>
  <si>
    <t>9/28/2011  11:44:06 AM</t>
  </si>
  <si>
    <t>10/5/2011  9:16:39 AM</t>
  </si>
  <si>
    <t>10/5/2011  9:16:41 AM</t>
  </si>
  <si>
    <t>10/6/2011  2:59:48 PM</t>
  </si>
  <si>
    <t>10/6/2011  2:59:50 PM</t>
  </si>
  <si>
    <t>10/6/2011  3:09:45 PM</t>
  </si>
  <si>
    <t>10/6/2011  3:09:47 PM</t>
  </si>
  <si>
    <t>10/6/2011  3:49:53 PM</t>
  </si>
  <si>
    <t>10/6/2011  3:49:55 PM</t>
  </si>
  <si>
    <t>10/10/2011  9:48:33 AM</t>
  </si>
  <si>
    <t>10/10/2011  9:48:36 AM</t>
  </si>
  <si>
    <t>10/10/2011  9:49:07 AM</t>
  </si>
  <si>
    <t>10/10/2011  9:49:09 AM</t>
  </si>
  <si>
    <t>10/10/2011  10:20:02 AM</t>
  </si>
  <si>
    <t>10/10/2011  10:20:04 AM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</si>
</sst>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3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/>
      <top style="thin"/>
      <bottom>
        <color indexed="63"/>
      </bottom>
    </border>
  </borders>
  <cellStyleXfs count="157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1" fillId="0" borderId="1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38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65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349" applyFont="1" applyFill="1" applyBorder="1" applyAlignment="1" applyProtection="1">
      <alignment horizontal="left" vertical="top"/>
      <protection/>
    </xf>
    <xf numFmtId="0" fontId="19" fillId="30" borderId="0" xfId="1349" applyFont="1" applyFill="1" applyBorder="1" applyAlignment="1" applyProtection="1">
      <alignment vertical="center"/>
      <protection/>
    </xf>
    <xf numFmtId="0" fontId="19" fillId="31" borderId="17" xfId="1349" applyFont="1" applyFill="1" applyBorder="1" applyAlignment="1" applyProtection="1">
      <alignment horizontal="center" vertical="center"/>
      <protection/>
    </xf>
    <xf numFmtId="0" fontId="19" fillId="30" borderId="0" xfId="1349" applyFont="1" applyFill="1" applyBorder="1" applyAlignment="1" applyProtection="1">
      <alignment horizontal="left" vertical="center" indent="1"/>
      <protection/>
    </xf>
    <xf numFmtId="0" fontId="19" fillId="22" borderId="17" xfId="1349" applyFont="1" applyFill="1" applyBorder="1" applyAlignment="1" applyProtection="1">
      <alignment horizontal="center" vertical="center"/>
      <protection/>
    </xf>
    <xf numFmtId="0" fontId="19" fillId="3" borderId="17" xfId="1341" applyFont="1" applyFill="1" applyBorder="1" applyAlignment="1" applyProtection="1">
      <alignment horizontal="center" vertical="center"/>
      <protection/>
    </xf>
    <xf numFmtId="0" fontId="4" fillId="0" borderId="0" xfId="1342" applyProtection="1">
      <alignment/>
      <protection/>
    </xf>
    <xf numFmtId="0" fontId="50" fillId="0" borderId="0" xfId="1345" applyFont="1" applyAlignment="1" applyProtection="1">
      <alignment vertical="center"/>
      <protection/>
    </xf>
    <xf numFmtId="0" fontId="51" fillId="0" borderId="0" xfId="1345" applyFont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2" fillId="0" borderId="0" xfId="1345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345" applyNumberFormat="1" applyFont="1" applyProtection="1">
      <alignment/>
      <protection/>
    </xf>
    <xf numFmtId="0" fontId="50" fillId="0" borderId="0" xfId="1345" applyFont="1" applyProtection="1">
      <alignment/>
      <protection/>
    </xf>
    <xf numFmtId="0" fontId="49" fillId="0" borderId="0" xfId="1344" applyFont="1" applyProtection="1">
      <alignment/>
      <protection/>
    </xf>
    <xf numFmtId="49" fontId="49" fillId="0" borderId="0" xfId="1345" applyNumberFormat="1" applyFont="1" applyProtection="1">
      <alignment/>
      <protection/>
    </xf>
    <xf numFmtId="0" fontId="49" fillId="0" borderId="0" xfId="1345" applyFont="1" applyProtection="1">
      <alignment/>
      <protection/>
    </xf>
    <xf numFmtId="0" fontId="49" fillId="0" borderId="0" xfId="1345" applyFont="1" applyBorder="1" applyProtection="1">
      <alignment/>
      <protection/>
    </xf>
    <xf numFmtId="0" fontId="50" fillId="0" borderId="0" xfId="1345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343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337" applyNumberFormat="1" applyProtection="1">
      <alignment vertical="top"/>
      <protection/>
    </xf>
    <xf numFmtId="0" fontId="50" fillId="0" borderId="0" xfId="1345" applyFont="1" applyAlignment="1" applyProtection="1">
      <alignment horizontal="left" vertical="center"/>
      <protection/>
    </xf>
    <xf numFmtId="49" fontId="0" fillId="3" borderId="14" xfId="1333" applyFont="1" applyFill="1" applyBorder="1" applyAlignment="1" applyProtection="1">
      <alignment horizontal="center" vertical="top"/>
      <protection/>
    </xf>
    <xf numFmtId="49" fontId="0" fillId="0" borderId="0" xfId="1333" applyFont="1" applyProtection="1">
      <alignment vertical="top"/>
      <protection/>
    </xf>
    <xf numFmtId="0" fontId="51" fillId="4" borderId="18" xfId="1048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19" xfId="1048" applyFont="1" applyFill="1" applyBorder="1" applyAlignment="1" applyProtection="1">
      <alignment horizontal="center" vertical="center" wrapText="1"/>
      <protection/>
    </xf>
    <xf numFmtId="0" fontId="14" fillId="30" borderId="0" xfId="1048" applyFont="1" applyFill="1" applyBorder="1" applyAlignment="1" applyProtection="1">
      <alignment horizontal="center" vertical="center" wrapText="1"/>
      <protection/>
    </xf>
    <xf numFmtId="0" fontId="51" fillId="0" borderId="0" xfId="1345" applyFont="1" applyFill="1" applyBorder="1" applyAlignment="1" applyProtection="1">
      <alignment horizontal="center" vertical="center"/>
      <protection/>
    </xf>
    <xf numFmtId="0" fontId="50" fillId="0" borderId="2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/>
      <protection/>
    </xf>
    <xf numFmtId="0" fontId="50" fillId="0" borderId="0" xfId="1345" applyFont="1" applyFill="1" applyBorder="1" applyProtection="1">
      <alignment/>
      <protection/>
    </xf>
    <xf numFmtId="0" fontId="20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center" vertical="top" wrapText="1"/>
      <protection/>
    </xf>
    <xf numFmtId="0" fontId="14" fillId="0" borderId="0" xfId="1345" applyFont="1" applyBorder="1" applyAlignment="1" applyProtection="1">
      <alignment horizontal="right"/>
      <protection/>
    </xf>
    <xf numFmtId="49" fontId="50" fillId="30" borderId="0" xfId="1336" applyFont="1" applyFill="1" applyBorder="1" applyProtection="1">
      <alignment vertical="top"/>
      <protection/>
    </xf>
    <xf numFmtId="49" fontId="50" fillId="0" borderId="0" xfId="1336" applyFont="1" applyProtection="1">
      <alignment vertical="top"/>
      <protection/>
    </xf>
    <xf numFmtId="49" fontId="50" fillId="30" borderId="0" xfId="1340" applyFont="1" applyFill="1" applyBorder="1" applyProtection="1">
      <alignment vertical="top"/>
      <protection/>
    </xf>
    <xf numFmtId="49" fontId="50" fillId="0" borderId="0" xfId="1340" applyFont="1" applyProtection="1">
      <alignment vertical="top"/>
      <protection/>
    </xf>
    <xf numFmtId="0" fontId="50" fillId="30" borderId="21" xfId="1349" applyFont="1" applyFill="1" applyBorder="1" applyProtection="1">
      <alignment/>
      <protection/>
    </xf>
    <xf numFmtId="0" fontId="50" fillId="30" borderId="20" xfId="1349" applyFont="1" applyFill="1" applyBorder="1" applyProtection="1">
      <alignment/>
      <protection/>
    </xf>
    <xf numFmtId="0" fontId="50" fillId="30" borderId="22" xfId="1349" applyFont="1" applyFill="1" applyBorder="1" applyProtection="1">
      <alignment/>
      <protection/>
    </xf>
    <xf numFmtId="0" fontId="50" fillId="30" borderId="23" xfId="1349" applyFont="1" applyFill="1" applyBorder="1" applyProtection="1">
      <alignment/>
      <protection/>
    </xf>
    <xf numFmtId="0" fontId="50" fillId="30" borderId="0" xfId="1349" applyFont="1" applyFill="1" applyBorder="1" applyAlignment="1" applyProtection="1">
      <alignment vertical="center"/>
      <protection/>
    </xf>
    <xf numFmtId="0" fontId="50" fillId="30" borderId="24" xfId="1349" applyFont="1" applyFill="1" applyBorder="1" applyProtection="1">
      <alignment/>
      <protection/>
    </xf>
    <xf numFmtId="0" fontId="51" fillId="30" borderId="0" xfId="1349" applyFont="1" applyFill="1" applyBorder="1" applyAlignment="1" applyProtection="1">
      <alignment horizontal="right" vertical="center"/>
      <protection/>
    </xf>
    <xf numFmtId="49" fontId="78" fillId="0" borderId="0" xfId="1296" applyFont="1">
      <alignment vertical="top"/>
      <protection/>
    </xf>
    <xf numFmtId="49" fontId="50" fillId="30" borderId="23" xfId="1340" applyFont="1" applyFill="1" applyBorder="1" applyProtection="1">
      <alignment vertical="top"/>
      <protection/>
    </xf>
    <xf numFmtId="49" fontId="50" fillId="30" borderId="24" xfId="1340" applyFont="1" applyFill="1" applyBorder="1" applyProtection="1">
      <alignment vertical="top"/>
      <protection/>
    </xf>
    <xf numFmtId="0" fontId="50" fillId="30" borderId="0" xfId="1349" applyFont="1" applyFill="1" applyBorder="1" applyAlignment="1" applyProtection="1">
      <alignment horizontal="center" vertical="center"/>
      <protection/>
    </xf>
    <xf numFmtId="0" fontId="50" fillId="30" borderId="0" xfId="1349" applyFont="1" applyFill="1" applyBorder="1" applyAlignment="1" applyProtection="1">
      <alignment horizontal="left" vertical="center"/>
      <protection/>
    </xf>
    <xf numFmtId="49" fontId="50" fillId="0" borderId="0" xfId="1340" applyFont="1" applyBorder="1" applyProtection="1">
      <alignment vertical="top"/>
      <protection/>
    </xf>
    <xf numFmtId="49" fontId="50" fillId="0" borderId="24" xfId="1340" applyFont="1" applyBorder="1" applyProtection="1">
      <alignment vertical="top"/>
      <protection/>
    </xf>
    <xf numFmtId="0" fontId="50" fillId="0" borderId="0" xfId="1332" applyFont="1" applyAlignment="1" applyProtection="1">
      <alignment wrapText="1"/>
      <protection/>
    </xf>
    <xf numFmtId="0" fontId="50" fillId="30" borderId="23" xfId="1332" applyFont="1" applyFill="1" applyBorder="1" applyAlignment="1" applyProtection="1">
      <alignment wrapText="1"/>
      <protection/>
    </xf>
    <xf numFmtId="0" fontId="50" fillId="30" borderId="0" xfId="1332" applyFont="1" applyFill="1" applyBorder="1" applyAlignment="1" applyProtection="1">
      <alignment wrapText="1"/>
      <protection/>
    </xf>
    <xf numFmtId="0" fontId="50" fillId="30" borderId="0" xfId="1343" applyFont="1" applyFill="1" applyBorder="1" applyAlignment="1" applyProtection="1">
      <alignment wrapText="1"/>
      <protection/>
    </xf>
    <xf numFmtId="0" fontId="50" fillId="30" borderId="24" xfId="1343" applyFont="1" applyFill="1" applyBorder="1" applyAlignment="1" applyProtection="1">
      <alignment wrapText="1"/>
      <protection/>
    </xf>
    <xf numFmtId="0" fontId="50" fillId="0" borderId="0" xfId="1343" applyFont="1" applyAlignment="1" applyProtection="1">
      <alignment wrapText="1"/>
      <protection/>
    </xf>
    <xf numFmtId="49" fontId="51" fillId="30" borderId="0" xfId="1339" applyFont="1" applyFill="1" applyBorder="1" applyAlignment="1" applyProtection="1">
      <alignment horizontal="left" vertical="center" indent="2"/>
      <protection/>
    </xf>
    <xf numFmtId="49" fontId="50" fillId="30" borderId="25" xfId="1340" applyFont="1" applyFill="1" applyBorder="1" applyProtection="1">
      <alignment vertical="top"/>
      <protection/>
    </xf>
    <xf numFmtId="49" fontId="50" fillId="30" borderId="26" xfId="1340" applyFont="1" applyFill="1" applyBorder="1" applyProtection="1">
      <alignment vertical="top"/>
      <protection/>
    </xf>
    <xf numFmtId="49" fontId="50" fillId="30" borderId="27" xfId="1340" applyFont="1" applyFill="1" applyBorder="1" applyProtection="1">
      <alignment vertical="top"/>
      <protection/>
    </xf>
    <xf numFmtId="49" fontId="50" fillId="0" borderId="0" xfId="1340" applyFont="1" applyFill="1" applyProtection="1">
      <alignment vertical="top"/>
      <protection/>
    </xf>
    <xf numFmtId="49" fontId="50" fillId="0" borderId="0" xfId="1340" applyFont="1" applyFill="1" applyBorder="1" applyProtection="1">
      <alignment vertical="top"/>
      <protection/>
    </xf>
    <xf numFmtId="0" fontId="79" fillId="0" borderId="0" xfId="1342" applyFont="1" applyProtection="1">
      <alignment/>
      <protection/>
    </xf>
    <xf numFmtId="0" fontId="49" fillId="0" borderId="0" xfId="1338" applyNumberFormat="1" applyFont="1" applyFill="1" applyAlignment="1" applyProtection="1">
      <alignment vertical="center" wrapText="1"/>
      <protection/>
    </xf>
    <xf numFmtId="0" fontId="49" fillId="0" borderId="0" xfId="1338" applyFont="1" applyFill="1" applyAlignment="1" applyProtection="1">
      <alignment horizontal="left" vertical="center" wrapText="1"/>
      <protection/>
    </xf>
    <xf numFmtId="0" fontId="49" fillId="0" borderId="0" xfId="1338" applyFont="1" applyAlignment="1" applyProtection="1">
      <alignment vertical="center" wrapText="1"/>
      <protection/>
    </xf>
    <xf numFmtId="0" fontId="49" fillId="0" borderId="0" xfId="1338" applyFont="1" applyAlignment="1" applyProtection="1">
      <alignment horizontal="center" vertical="center" wrapText="1"/>
      <protection/>
    </xf>
    <xf numFmtId="0" fontId="49" fillId="0" borderId="0" xfId="1338" applyFont="1" applyFill="1" applyAlignment="1" applyProtection="1">
      <alignment vertical="center" wrapText="1"/>
      <protection/>
    </xf>
    <xf numFmtId="0" fontId="80" fillId="0" borderId="0" xfId="1338" applyFont="1" applyAlignment="1" applyProtection="1">
      <alignment vertical="center" wrapText="1"/>
      <protection/>
    </xf>
    <xf numFmtId="0" fontId="50" fillId="0" borderId="0" xfId="1338" applyFont="1" applyAlignment="1" applyProtection="1">
      <alignment vertical="center" wrapText="1"/>
      <protection/>
    </xf>
    <xf numFmtId="0" fontId="51" fillId="0" borderId="0" xfId="1338" applyFont="1" applyAlignment="1" applyProtection="1">
      <alignment horizontal="right" vertical="center" wrapText="1"/>
      <protection/>
    </xf>
    <xf numFmtId="0" fontId="50" fillId="0" borderId="0" xfId="1338" applyFont="1" applyFill="1" applyAlignment="1" applyProtection="1">
      <alignment vertical="center" wrapText="1"/>
      <protection/>
    </xf>
    <xf numFmtId="0" fontId="50" fillId="30" borderId="0" xfId="1338" applyFont="1" applyFill="1" applyBorder="1" applyAlignment="1" applyProtection="1">
      <alignment vertical="center" wrapText="1"/>
      <protection/>
    </xf>
    <xf numFmtId="0" fontId="50" fillId="0" borderId="0" xfId="1338" applyFont="1" applyBorder="1" applyAlignment="1" applyProtection="1">
      <alignment vertical="center" wrapText="1"/>
      <protection/>
    </xf>
    <xf numFmtId="0" fontId="50" fillId="30" borderId="0" xfId="1341" applyFont="1" applyFill="1" applyBorder="1" applyAlignment="1" applyProtection="1">
      <alignment vertical="center" wrapText="1"/>
      <protection/>
    </xf>
    <xf numFmtId="0" fontId="51" fillId="30" borderId="0" xfId="1341" applyFont="1" applyFill="1" applyBorder="1" applyAlignment="1" applyProtection="1">
      <alignment vertical="center" wrapText="1"/>
      <protection/>
    </xf>
    <xf numFmtId="0" fontId="51" fillId="0" borderId="0" xfId="1341" applyFont="1" applyFill="1" applyBorder="1" applyAlignment="1" applyProtection="1">
      <alignment horizontal="right" vertical="center" wrapText="1"/>
      <protection/>
    </xf>
    <xf numFmtId="0" fontId="50" fillId="0" borderId="0" xfId="1341" applyFont="1" applyFill="1" applyBorder="1" applyAlignment="1" applyProtection="1">
      <alignment vertical="center" wrapText="1"/>
      <protection/>
    </xf>
    <xf numFmtId="0" fontId="50" fillId="30" borderId="21" xfId="1341" applyFont="1" applyFill="1" applyBorder="1" applyAlignment="1" applyProtection="1">
      <alignment vertical="center" wrapText="1"/>
      <protection/>
    </xf>
    <xf numFmtId="0" fontId="50" fillId="30" borderId="20" xfId="1341" applyFont="1" applyFill="1" applyBorder="1" applyAlignment="1" applyProtection="1">
      <alignment vertical="center" wrapText="1"/>
      <protection/>
    </xf>
    <xf numFmtId="0" fontId="50" fillId="30" borderId="23" xfId="1341" applyFont="1" applyFill="1" applyBorder="1" applyAlignment="1" applyProtection="1">
      <alignment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30" borderId="24" xfId="1341" applyFont="1" applyFill="1" applyBorder="1" applyAlignment="1" applyProtection="1">
      <alignment vertical="center" wrapText="1"/>
      <protection/>
    </xf>
    <xf numFmtId="14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30" borderId="23" xfId="1350" applyNumberFormat="1" applyFont="1" applyFill="1" applyBorder="1" applyAlignment="1" applyProtection="1">
      <alignment horizontal="center" vertical="center" wrapText="1"/>
      <protection/>
    </xf>
    <xf numFmtId="0" fontId="49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24" xfId="1338" applyFont="1" applyFill="1" applyBorder="1" applyAlignment="1" applyProtection="1">
      <alignment horizontal="center" vertical="center" wrapText="1"/>
      <protection/>
    </xf>
    <xf numFmtId="49" fontId="50" fillId="0" borderId="0" xfId="1348" applyFont="1" applyProtection="1">
      <alignment vertical="top"/>
      <protection/>
    </xf>
    <xf numFmtId="0" fontId="50" fillId="30" borderId="24" xfId="1341" applyFont="1" applyFill="1" applyBorder="1" applyAlignment="1" applyProtection="1">
      <alignment horizontal="center" vertical="center" wrapText="1"/>
      <protection/>
    </xf>
    <xf numFmtId="0" fontId="50" fillId="0" borderId="0" xfId="1341" applyFont="1" applyFill="1" applyBorder="1" applyAlignment="1" applyProtection="1">
      <alignment horizontal="center" vertical="center" wrapText="1"/>
      <protection/>
    </xf>
    <xf numFmtId="0" fontId="51" fillId="30" borderId="28" xfId="1350" applyNumberFormat="1" applyFont="1" applyFill="1" applyBorder="1" applyAlignment="1" applyProtection="1">
      <alignment horizontal="center" vertical="center" wrapText="1"/>
      <protection/>
    </xf>
    <xf numFmtId="0" fontId="50" fillId="31" borderId="29" xfId="1350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350" applyNumberFormat="1" applyFont="1" applyFill="1" applyBorder="1" applyAlignment="1" applyProtection="1">
      <alignment horizontal="center" vertical="center" wrapText="1"/>
      <protection/>
    </xf>
    <xf numFmtId="14" fontId="50" fillId="30" borderId="24" xfId="1350" applyNumberFormat="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Border="1" applyAlignment="1" applyProtection="1">
      <alignment vertical="center" wrapText="1"/>
      <protection/>
    </xf>
    <xf numFmtId="49" fontId="80" fillId="0" borderId="0" xfId="1348" applyFont="1" applyAlignment="1" applyProtection="1">
      <alignment horizontal="center" vertical="center" wrapText="1"/>
      <protection/>
    </xf>
    <xf numFmtId="0" fontId="51" fillId="30" borderId="0" xfId="1350" applyNumberFormat="1" applyFont="1" applyFill="1" applyBorder="1" applyAlignment="1" applyProtection="1">
      <alignment horizontal="center" vertical="center" wrapText="1"/>
      <protection/>
    </xf>
    <xf numFmtId="0" fontId="50" fillId="30" borderId="0" xfId="1341" applyNumberFormat="1" applyFont="1" applyFill="1" applyBorder="1" applyAlignment="1" applyProtection="1">
      <alignment vertical="center" wrapText="1"/>
      <protection/>
    </xf>
    <xf numFmtId="0" fontId="51" fillId="30" borderId="30" xfId="1350" applyNumberFormat="1" applyFont="1" applyFill="1" applyBorder="1" applyAlignment="1" applyProtection="1">
      <alignment horizontal="center" vertical="center" wrapText="1"/>
      <protection/>
    </xf>
    <xf numFmtId="49" fontId="50" fillId="30" borderId="0" xfId="1350" applyNumberFormat="1" applyFont="1" applyFill="1" applyBorder="1" applyAlignment="1" applyProtection="1">
      <alignment horizontal="center" vertical="center" wrapText="1"/>
      <protection/>
    </xf>
    <xf numFmtId="0" fontId="49" fillId="0" borderId="0" xfId="1338" applyFont="1" applyFill="1" applyBorder="1" applyAlignment="1" applyProtection="1">
      <alignment vertical="center" wrapText="1"/>
      <protection/>
    </xf>
    <xf numFmtId="0" fontId="50" fillId="30" borderId="31" xfId="1341" applyFont="1" applyFill="1" applyBorder="1" applyAlignment="1" applyProtection="1">
      <alignment horizontal="right" vertical="center" wrapText="1" indent="1"/>
      <protection/>
    </xf>
    <xf numFmtId="0" fontId="50" fillId="30" borderId="32" xfId="1341" applyFont="1" applyFill="1" applyBorder="1" applyAlignment="1" applyProtection="1">
      <alignment horizontal="right" vertical="center" wrapText="1" indent="1"/>
      <protection/>
    </xf>
    <xf numFmtId="49" fontId="49" fillId="0" borderId="0" xfId="1350" applyNumberFormat="1" applyFont="1" applyFill="1" applyBorder="1" applyAlignment="1" applyProtection="1">
      <alignment horizontal="left" vertical="center" wrapText="1"/>
      <protection/>
    </xf>
    <xf numFmtId="49" fontId="50" fillId="30" borderId="23" xfId="1350" applyNumberFormat="1" applyFont="1" applyFill="1" applyBorder="1" applyAlignment="1" applyProtection="1">
      <alignment horizontal="center" vertical="center" wrapText="1"/>
      <protection/>
    </xf>
    <xf numFmtId="49" fontId="50" fillId="30" borderId="31" xfId="1350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350" applyNumberFormat="1" applyFont="1" applyFill="1" applyBorder="1" applyAlignment="1" applyProtection="1">
      <alignment horizontal="center" vertical="center" wrapText="1"/>
      <protection/>
    </xf>
    <xf numFmtId="49" fontId="50" fillId="30" borderId="32" xfId="1350" applyNumberFormat="1" applyFont="1" applyFill="1" applyBorder="1" applyAlignment="1" applyProtection="1">
      <alignment horizontal="right" vertical="center" wrapText="1" indent="1"/>
      <protection/>
    </xf>
    <xf numFmtId="0" fontId="50" fillId="30" borderId="25" xfId="1341" applyFont="1" applyFill="1" applyBorder="1" applyAlignment="1" applyProtection="1">
      <alignment vertical="center" wrapText="1"/>
      <protection/>
    </xf>
    <xf numFmtId="0" fontId="50" fillId="30" borderId="26" xfId="1341" applyFont="1" applyFill="1" applyBorder="1" applyAlignment="1" applyProtection="1">
      <alignment vertical="center" wrapText="1"/>
      <protection/>
    </xf>
    <xf numFmtId="0" fontId="50" fillId="30" borderId="27" xfId="1341" applyFont="1" applyFill="1" applyBorder="1" applyAlignment="1" applyProtection="1">
      <alignment horizontal="center" vertical="center" wrapText="1"/>
      <protection/>
    </xf>
    <xf numFmtId="0" fontId="50" fillId="0" borderId="0" xfId="1338" applyFont="1" applyFill="1" applyAlignment="1" applyProtection="1">
      <alignment horizontal="center" vertical="center" wrapText="1"/>
      <protection/>
    </xf>
    <xf numFmtId="0" fontId="50" fillId="0" borderId="0" xfId="1338" applyFont="1" applyAlignment="1" applyProtection="1">
      <alignment horizontal="center" vertical="center" wrapText="1"/>
      <protection/>
    </xf>
    <xf numFmtId="0" fontId="51" fillId="30" borderId="33" xfId="1350" applyNumberFormat="1" applyFont="1" applyFill="1" applyBorder="1" applyAlignment="1" applyProtection="1">
      <alignment horizontal="center" vertical="center" wrapText="1"/>
      <protection/>
    </xf>
    <xf numFmtId="49" fontId="14" fillId="33" borderId="34" xfId="0" applyFont="1" applyFill="1" applyBorder="1" applyAlignment="1" applyProtection="1">
      <alignment horizontal="center" vertical="center"/>
      <protection/>
    </xf>
    <xf numFmtId="49" fontId="14" fillId="33" borderId="35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center" vertical="center" wrapText="1"/>
      <protection/>
    </xf>
    <xf numFmtId="177" fontId="0" fillId="3" borderId="10" xfId="1347" applyNumberFormat="1" applyFont="1" applyFill="1" applyBorder="1" applyAlignment="1" applyProtection="1">
      <alignment horizontal="center" vertical="center" wrapText="1"/>
      <protection/>
    </xf>
    <xf numFmtId="177" fontId="14" fillId="3" borderId="10" xfId="1347" applyNumberFormat="1" applyFont="1" applyFill="1" applyBorder="1" applyAlignment="1" applyProtection="1">
      <alignment horizontal="center" vertical="center" wrapText="1"/>
      <protection/>
    </xf>
    <xf numFmtId="177" fontId="0" fillId="3" borderId="37" xfId="1347" applyNumberFormat="1" applyFont="1" applyFill="1" applyBorder="1" applyAlignment="1" applyProtection="1">
      <alignment horizontal="center" vertical="center" wrapText="1"/>
      <protection/>
    </xf>
    <xf numFmtId="0" fontId="51" fillId="0" borderId="0" xfId="1346" applyFont="1" applyFill="1" applyBorder="1" applyAlignment="1" applyProtection="1">
      <alignment horizontal="center" vertical="center"/>
      <protection/>
    </xf>
    <xf numFmtId="0" fontId="50" fillId="0" borderId="0" xfId="1345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0" borderId="35" xfId="1347" applyFont="1" applyBorder="1" applyAlignment="1" applyProtection="1">
      <alignment horizontal="center"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/>
      <protection/>
    </xf>
    <xf numFmtId="0" fontId="0" fillId="0" borderId="10" xfId="1347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1347" applyNumberFormat="1" applyFont="1" applyBorder="1" applyAlignment="1" applyProtection="1">
      <alignment horizontal="left" vertical="center" wrapText="1" indent="1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34" xfId="1347" applyNumberFormat="1" applyFont="1" applyBorder="1" applyAlignment="1" applyProtection="1">
      <alignment horizontal="left" vertical="center" wrapText="1"/>
      <protection/>
    </xf>
    <xf numFmtId="0" fontId="0" fillId="0" borderId="34" xfId="1347" applyFont="1" applyBorder="1" applyAlignment="1" applyProtection="1">
      <alignment horizontal="center" vertical="center" wrapText="1"/>
      <protection/>
    </xf>
    <xf numFmtId="184" fontId="0" fillId="22" borderId="10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7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4" xfId="1347" applyNumberFormat="1" applyFont="1" applyFill="1" applyBorder="1" applyAlignment="1" applyProtection="1">
      <alignment horizontal="center" vertical="center" wrapText="1"/>
      <protection locked="0"/>
    </xf>
    <xf numFmtId="184" fontId="0" fillId="22" borderId="35" xfId="1347" applyNumberFormat="1" applyFont="1" applyFill="1" applyBorder="1" applyAlignment="1" applyProtection="1">
      <alignment horizontal="center" vertical="center" wrapText="1"/>
      <protection locked="0"/>
    </xf>
    <xf numFmtId="177" fontId="14" fillId="3" borderId="34" xfId="1347" applyNumberFormat="1" applyFont="1" applyFill="1" applyBorder="1" applyAlignment="1" applyProtection="1">
      <alignment horizontal="center" vertical="center" wrapText="1"/>
      <protection/>
    </xf>
    <xf numFmtId="49" fontId="50" fillId="3" borderId="38" xfId="1350" applyNumberFormat="1" applyFont="1" applyFill="1" applyBorder="1" applyAlignment="1" applyProtection="1">
      <alignment horizontal="center" vertical="center" wrapText="1"/>
      <protection/>
    </xf>
    <xf numFmtId="49" fontId="50" fillId="31" borderId="39" xfId="1350" applyNumberFormat="1" applyFont="1" applyFill="1" applyBorder="1" applyAlignment="1" applyProtection="1">
      <alignment horizontal="center" vertical="center" wrapText="1"/>
      <protection locked="0"/>
    </xf>
    <xf numFmtId="0" fontId="50" fillId="3" borderId="29" xfId="1341" applyFont="1" applyFill="1" applyBorder="1" applyAlignment="1" applyProtection="1">
      <alignment horizontal="center" vertical="center" wrapText="1"/>
      <protection/>
    </xf>
    <xf numFmtId="14" fontId="50" fillId="30" borderId="40" xfId="1350" applyNumberFormat="1" applyFont="1" applyFill="1" applyBorder="1" applyAlignment="1" applyProtection="1">
      <alignment horizontal="center" vertical="center" wrapText="1"/>
      <protection/>
    </xf>
    <xf numFmtId="0" fontId="50" fillId="3" borderId="29" xfId="1350" applyNumberFormat="1" applyFont="1" applyFill="1" applyBorder="1" applyAlignment="1" applyProtection="1">
      <alignment horizontal="center" vertical="center" wrapText="1"/>
      <protection/>
    </xf>
    <xf numFmtId="49" fontId="50" fillId="30" borderId="40" xfId="135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1" borderId="41" xfId="1350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341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350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35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35" applyFont="1" applyAlignment="1" applyProtection="1">
      <alignment horizontal="center" vertical="center"/>
      <protection/>
    </xf>
    <xf numFmtId="49" fontId="0" fillId="0" borderId="0" xfId="1335" applyProtection="1">
      <alignment vertical="top"/>
      <protection/>
    </xf>
    <xf numFmtId="49" fontId="0" fillId="0" borderId="0" xfId="1335" applyBorder="1" applyProtection="1">
      <alignment vertical="top"/>
      <protection/>
    </xf>
    <xf numFmtId="49" fontId="0" fillId="30" borderId="21" xfId="1335" applyFill="1" applyBorder="1" applyProtection="1">
      <alignment vertical="top"/>
      <protection/>
    </xf>
    <xf numFmtId="49" fontId="0" fillId="30" borderId="20" xfId="1335" applyFill="1" applyBorder="1" applyProtection="1">
      <alignment vertical="top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49" fontId="0" fillId="30" borderId="23" xfId="1335" applyFill="1" applyBorder="1" applyProtection="1">
      <alignment vertical="top"/>
      <protection/>
    </xf>
    <xf numFmtId="0" fontId="51" fillId="30" borderId="24" xfId="1343" applyNumberFormat="1" applyFont="1" applyFill="1" applyBorder="1" applyAlignment="1" applyProtection="1">
      <alignment horizontal="center" vertical="center" wrapText="1"/>
      <protection/>
    </xf>
    <xf numFmtId="49" fontId="0" fillId="30" borderId="0" xfId="1335" applyFill="1" applyBorder="1" applyProtection="1">
      <alignment vertical="top"/>
      <protection/>
    </xf>
    <xf numFmtId="49" fontId="0" fillId="30" borderId="24" xfId="1335" applyFill="1" applyBorder="1" applyProtection="1">
      <alignment vertical="top"/>
      <protection/>
    </xf>
    <xf numFmtId="49" fontId="0" fillId="30" borderId="25" xfId="1335" applyFill="1" applyBorder="1" applyProtection="1">
      <alignment vertical="top"/>
      <protection/>
    </xf>
    <xf numFmtId="49" fontId="0" fillId="30" borderId="26" xfId="1335" applyFill="1" applyBorder="1" applyProtection="1">
      <alignment vertical="top"/>
      <protection/>
    </xf>
    <xf numFmtId="49" fontId="0" fillId="30" borderId="27" xfId="1335" applyFill="1" applyBorder="1" applyProtection="1">
      <alignment vertical="top"/>
      <protection/>
    </xf>
    <xf numFmtId="49" fontId="14" fillId="4" borderId="45" xfId="1337" applyFont="1" applyFill="1" applyBorder="1" applyAlignment="1" applyProtection="1">
      <alignment horizontal="center" vertical="center" wrapText="1"/>
      <protection/>
    </xf>
    <xf numFmtId="49" fontId="14" fillId="4" borderId="46" xfId="1337" applyFont="1" applyFill="1" applyBorder="1" applyAlignment="1" applyProtection="1">
      <alignment horizontal="center" vertical="center" wrapText="1"/>
      <protection/>
    </xf>
    <xf numFmtId="49" fontId="14" fillId="4" borderId="47" xfId="1337" applyFont="1" applyFill="1" applyBorder="1" applyAlignment="1" applyProtection="1">
      <alignment horizontal="center" vertical="center" wrapText="1"/>
      <protection/>
    </xf>
    <xf numFmtId="49" fontId="53" fillId="0" borderId="0" xfId="1337" applyFont="1" applyAlignment="1" applyProtection="1">
      <alignment horizontal="center" vertical="center" wrapText="1"/>
      <protection/>
    </xf>
    <xf numFmtId="49" fontId="0" fillId="0" borderId="0" xfId="1337" applyFont="1" applyAlignment="1" applyProtection="1">
      <alignment vertical="center" wrapText="1"/>
      <protection/>
    </xf>
    <xf numFmtId="49" fontId="0" fillId="0" borderId="0" xfId="1337" applyFont="1" applyAlignment="1" applyProtection="1">
      <alignment horizontal="left" vertical="center" wrapText="1"/>
      <protection/>
    </xf>
    <xf numFmtId="49" fontId="53" fillId="0" borderId="0" xfId="1337" applyFont="1" applyAlignment="1" applyProtection="1">
      <alignment vertical="center"/>
      <protection/>
    </xf>
    <xf numFmtId="0" fontId="73" fillId="0" borderId="0" xfId="1334" applyFont="1" applyBorder="1" applyAlignment="1">
      <alignment horizontal="left" wrapText="1"/>
      <protection/>
    </xf>
    <xf numFmtId="0" fontId="73" fillId="0" borderId="0" xfId="1334" applyFont="1" applyBorder="1" applyAlignment="1">
      <alignment horizontal="left"/>
      <protection/>
    </xf>
    <xf numFmtId="0" fontId="19" fillId="0" borderId="0" xfId="1334" applyFont="1" applyBorder="1" applyAlignment="1">
      <alignment horizontal="left" indent="1"/>
      <protection/>
    </xf>
    <xf numFmtId="0" fontId="51" fillId="30" borderId="0" xfId="1343" applyNumberFormat="1" applyFont="1" applyFill="1" applyBorder="1" applyAlignment="1" applyProtection="1">
      <alignment horizontal="right" vertical="center" wrapText="1"/>
      <protection/>
    </xf>
    <xf numFmtId="0" fontId="51" fillId="30" borderId="48" xfId="1343" applyNumberFormat="1" applyFont="1" applyFill="1" applyBorder="1" applyAlignment="1" applyProtection="1">
      <alignment horizontal="right" vertical="center" wrapText="1"/>
      <protection/>
    </xf>
    <xf numFmtId="0" fontId="51" fillId="4" borderId="49" xfId="1341" applyFont="1" applyFill="1" applyBorder="1" applyAlignment="1" applyProtection="1">
      <alignment horizontal="center" vertical="center" wrapText="1"/>
      <protection/>
    </xf>
    <xf numFmtId="0" fontId="51" fillId="4" borderId="50" xfId="1341" applyFont="1" applyFill="1" applyBorder="1" applyAlignment="1" applyProtection="1">
      <alignment horizontal="center" vertical="center" wrapText="1"/>
      <protection/>
    </xf>
    <xf numFmtId="0" fontId="51" fillId="4" borderId="50" xfId="1334" applyFont="1" applyFill="1" applyBorder="1" applyAlignment="1">
      <alignment horizontal="center" vertical="center" wrapText="1"/>
      <protection/>
    </xf>
    <xf numFmtId="0" fontId="51" fillId="4" borderId="51" xfId="1334" applyFont="1" applyFill="1" applyBorder="1" applyAlignment="1">
      <alignment horizontal="center" vertical="center" wrapText="1"/>
      <protection/>
    </xf>
    <xf numFmtId="49" fontId="50" fillId="30" borderId="10" xfId="1339" applyFont="1" applyFill="1" applyBorder="1" applyAlignment="1" applyProtection="1">
      <alignment horizontal="right" vertical="center"/>
      <protection/>
    </xf>
    <xf numFmtId="49" fontId="50" fillId="22" borderId="10" xfId="1339" applyFont="1" applyFill="1" applyBorder="1" applyAlignment="1" applyProtection="1">
      <alignment horizontal="left" vertical="center" wrapText="1"/>
      <protection locked="0"/>
    </xf>
    <xf numFmtId="49" fontId="50" fillId="22" borderId="37" xfId="1339" applyFont="1" applyFill="1" applyBorder="1" applyAlignment="1" applyProtection="1">
      <alignment horizontal="left" vertical="center" wrapText="1"/>
      <protection locked="0"/>
    </xf>
    <xf numFmtId="0" fontId="19" fillId="0" borderId="0" xfId="1334" applyFont="1" applyBorder="1" applyAlignment="1">
      <alignment horizontal="left" vertical="top" wrapText="1" indent="1"/>
      <protection/>
    </xf>
    <xf numFmtId="0" fontId="19" fillId="0" borderId="0" xfId="1334" applyFont="1" applyBorder="1" applyAlignment="1">
      <alignment horizontal="left" vertical="top" indent="1"/>
      <protection/>
    </xf>
    <xf numFmtId="49" fontId="76" fillId="30" borderId="0" xfId="1340" applyFont="1" applyFill="1" applyBorder="1" applyAlignment="1" applyProtection="1">
      <alignment horizontal="center" vertical="top" wrapText="1"/>
      <protection/>
    </xf>
    <xf numFmtId="49" fontId="76" fillId="30" borderId="0" xfId="1340" applyFont="1" applyFill="1" applyBorder="1" applyAlignment="1" applyProtection="1">
      <alignment horizontal="center" vertical="top"/>
      <protection/>
    </xf>
    <xf numFmtId="49" fontId="50" fillId="30" borderId="0" xfId="1340" applyFont="1" applyFill="1" applyBorder="1" applyAlignment="1" applyProtection="1">
      <alignment vertical="top" wrapText="1"/>
      <protection/>
    </xf>
    <xf numFmtId="49" fontId="51" fillId="0" borderId="0" xfId="1339" applyFont="1" applyBorder="1" applyAlignment="1" applyProtection="1">
      <alignment horizontal="center" vertical="center"/>
      <protection/>
    </xf>
    <xf numFmtId="49" fontId="70" fillId="22" borderId="10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indent="1"/>
      <protection/>
    </xf>
    <xf numFmtId="49" fontId="50" fillId="22" borderId="34" xfId="1339" applyFont="1" applyFill="1" applyBorder="1" applyAlignment="1" applyProtection="1">
      <alignment horizontal="left" vertical="center" wrapText="1"/>
      <protection locked="0"/>
    </xf>
    <xf numFmtId="49" fontId="50" fillId="22" borderId="35" xfId="1339" applyFont="1" applyFill="1" applyBorder="1" applyAlignment="1" applyProtection="1">
      <alignment horizontal="left" vertical="center" wrapText="1"/>
      <protection locked="0"/>
    </xf>
    <xf numFmtId="49" fontId="50" fillId="30" borderId="10" xfId="1339" applyFont="1" applyFill="1" applyBorder="1" applyAlignment="1" applyProtection="1">
      <alignment horizontal="right" vertical="center" indent="1"/>
      <protection/>
    </xf>
    <xf numFmtId="49" fontId="54" fillId="22" borderId="10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52" xfId="1030" applyNumberFormat="1" applyFont="1" applyFill="1" applyBorder="1" applyAlignment="1" applyProtection="1">
      <alignment horizontal="left" vertical="center" wrapText="1"/>
      <protection locked="0"/>
    </xf>
    <xf numFmtId="49" fontId="70" fillId="22" borderId="53" xfId="1031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1031" applyNumberFormat="1" applyFont="1" applyFill="1" applyBorder="1" applyAlignment="1" applyProtection="1">
      <alignment horizontal="left" vertical="center" wrapText="1"/>
      <protection locked="0"/>
    </xf>
    <xf numFmtId="49" fontId="50" fillId="30" borderId="34" xfId="1339" applyFont="1" applyFill="1" applyBorder="1" applyAlignment="1" applyProtection="1">
      <alignment horizontal="right" vertical="center" wrapText="1"/>
      <protection/>
    </xf>
    <xf numFmtId="49" fontId="54" fillId="22" borderId="34" xfId="1031" applyNumberFormat="1" applyFont="1" applyFill="1" applyBorder="1" applyAlignment="1" applyProtection="1">
      <alignment horizontal="left" vertical="center" wrapText="1"/>
      <protection locked="0"/>
    </xf>
    <xf numFmtId="49" fontId="54" fillId="22" borderId="35" xfId="1031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1342" applyFill="1" applyBorder="1" applyAlignment="1" applyProtection="1">
      <alignment horizontal="center" vertical="center"/>
      <protection/>
    </xf>
    <xf numFmtId="0" fontId="4" fillId="3" borderId="35" xfId="1342" applyFill="1" applyBorder="1" applyAlignment="1" applyProtection="1">
      <alignment horizontal="center" vertical="center"/>
      <protection/>
    </xf>
    <xf numFmtId="0" fontId="14" fillId="0" borderId="34" xfId="1342" applyFont="1" applyBorder="1" applyAlignment="1" applyProtection="1">
      <alignment horizontal="center" vertical="center"/>
      <protection/>
    </xf>
    <xf numFmtId="0" fontId="51" fillId="30" borderId="20" xfId="1343" applyNumberFormat="1" applyFont="1" applyFill="1" applyBorder="1" applyAlignment="1" applyProtection="1">
      <alignment horizontal="center" vertical="center" wrapText="1"/>
      <protection/>
    </xf>
    <xf numFmtId="0" fontId="51" fillId="30" borderId="22" xfId="1343" applyNumberFormat="1" applyFont="1" applyFill="1" applyBorder="1" applyAlignment="1" applyProtection="1">
      <alignment horizontal="center" vertical="center" wrapText="1"/>
      <protection/>
    </xf>
    <xf numFmtId="49" fontId="14" fillId="4" borderId="18" xfId="1335" applyFont="1" applyFill="1" applyBorder="1" applyAlignment="1" applyProtection="1">
      <alignment horizontal="center" vertical="center"/>
      <protection/>
    </xf>
    <xf numFmtId="49" fontId="14" fillId="4" borderId="54" xfId="1335" applyFont="1" applyFill="1" applyBorder="1" applyAlignment="1" applyProtection="1">
      <alignment horizontal="center" vertical="center"/>
      <protection/>
    </xf>
    <xf numFmtId="49" fontId="14" fillId="4" borderId="42" xfId="1335" applyFont="1" applyFill="1" applyBorder="1" applyAlignment="1" applyProtection="1">
      <alignment horizontal="center" vertical="center"/>
      <protection/>
    </xf>
    <xf numFmtId="0" fontId="51" fillId="30" borderId="55" xfId="1341" applyFont="1" applyFill="1" applyBorder="1" applyAlignment="1" applyProtection="1">
      <alignment horizontal="center" vertical="center" wrapText="1"/>
      <protection/>
    </xf>
    <xf numFmtId="0" fontId="51" fillId="30" borderId="56" xfId="1341" applyFont="1" applyFill="1" applyBorder="1" applyAlignment="1" applyProtection="1">
      <alignment horizontal="center" vertical="center" wrapText="1"/>
      <protection/>
    </xf>
    <xf numFmtId="0" fontId="51" fillId="30" borderId="30" xfId="1341" applyFont="1" applyFill="1" applyBorder="1" applyAlignment="1" applyProtection="1">
      <alignment horizontal="center" vertical="center" wrapText="1"/>
      <protection/>
    </xf>
    <xf numFmtId="0" fontId="51" fillId="30" borderId="28" xfId="1341" applyFont="1" applyFill="1" applyBorder="1" applyAlignment="1" applyProtection="1">
      <alignment horizontal="center" vertical="center" wrapText="1"/>
      <protection/>
    </xf>
    <xf numFmtId="0" fontId="51" fillId="4" borderId="18" xfId="1341" applyFont="1" applyFill="1" applyBorder="1" applyAlignment="1" applyProtection="1">
      <alignment horizontal="center" vertical="center" wrapText="1"/>
      <protection/>
    </xf>
    <xf numFmtId="0" fontId="51" fillId="4" borderId="54" xfId="1341" applyFont="1" applyFill="1" applyBorder="1" applyAlignment="1" applyProtection="1">
      <alignment horizontal="center" vertical="center" wrapText="1"/>
      <protection/>
    </xf>
    <xf numFmtId="0" fontId="51" fillId="4" borderId="42" xfId="1341" applyFont="1" applyFill="1" applyBorder="1" applyAlignment="1" applyProtection="1">
      <alignment horizontal="center" vertical="center" wrapText="1"/>
      <protection/>
    </xf>
    <xf numFmtId="0" fontId="51" fillId="30" borderId="20" xfId="1341" applyFont="1" applyFill="1" applyBorder="1" applyAlignment="1" applyProtection="1">
      <alignment horizontal="right" vertical="center" wrapText="1"/>
      <protection/>
    </xf>
    <xf numFmtId="0" fontId="51" fillId="30" borderId="22" xfId="1341" applyFont="1" applyFill="1" applyBorder="1" applyAlignment="1" applyProtection="1">
      <alignment horizontal="right" vertical="center" wrapText="1"/>
      <protection/>
    </xf>
    <xf numFmtId="0" fontId="14" fillId="0" borderId="10" xfId="1347" applyFont="1" applyBorder="1" applyAlignment="1" applyProtection="1">
      <alignment horizontal="center" vertical="center" wrapText="1"/>
      <protection/>
    </xf>
    <xf numFmtId="0" fontId="14" fillId="0" borderId="34" xfId="1347" applyFont="1" applyBorder="1" applyAlignment="1" applyProtection="1">
      <alignment horizontal="center" vertical="center" wrapText="1"/>
      <protection/>
    </xf>
    <xf numFmtId="0" fontId="14" fillId="2" borderId="52" xfId="1347" applyFont="1" applyFill="1" applyBorder="1" applyAlignment="1" applyProtection="1">
      <alignment horizontal="left" vertical="center" wrapText="1"/>
      <protection/>
    </xf>
    <xf numFmtId="0" fontId="14" fillId="2" borderId="53" xfId="1347" applyFont="1" applyFill="1" applyBorder="1" applyAlignment="1" applyProtection="1">
      <alignment horizontal="left" vertical="center" wrapText="1"/>
      <protection/>
    </xf>
    <xf numFmtId="0" fontId="14" fillId="2" borderId="41" xfId="1347" applyFont="1" applyFill="1" applyBorder="1" applyAlignment="1" applyProtection="1">
      <alignment horizontal="left" vertical="center" wrapText="1"/>
      <protection/>
    </xf>
    <xf numFmtId="49" fontId="14" fillId="2" borderId="52" xfId="1347" applyNumberFormat="1" applyFont="1" applyFill="1" applyBorder="1" applyAlignment="1" applyProtection="1">
      <alignment horizontal="left" vertical="center" wrapText="1"/>
      <protection/>
    </xf>
    <xf numFmtId="49" fontId="14" fillId="2" borderId="53" xfId="1347" applyNumberFormat="1" applyFont="1" applyFill="1" applyBorder="1" applyAlignment="1" applyProtection="1">
      <alignment horizontal="left" vertical="center" wrapText="1"/>
      <protection/>
    </xf>
    <xf numFmtId="49" fontId="14" fillId="2" borderId="41" xfId="1347" applyNumberFormat="1" applyFont="1" applyFill="1" applyBorder="1" applyAlignment="1" applyProtection="1">
      <alignment horizontal="left" vertical="center" wrapText="1"/>
      <protection/>
    </xf>
    <xf numFmtId="0" fontId="50" fillId="0" borderId="57" xfId="1345" applyFont="1" applyBorder="1" applyAlignment="1" applyProtection="1">
      <alignment horizontal="center" vertical="center"/>
      <protection/>
    </xf>
    <xf numFmtId="0" fontId="50" fillId="22" borderId="18" xfId="1345" applyFont="1" applyFill="1" applyBorder="1" applyAlignment="1" applyProtection="1">
      <alignment horizontal="left" vertical="top"/>
      <protection locked="0"/>
    </xf>
    <xf numFmtId="0" fontId="50" fillId="22" borderId="54" xfId="1345" applyFont="1" applyFill="1" applyBorder="1" applyAlignment="1" applyProtection="1">
      <alignment horizontal="left" vertical="top"/>
      <protection locked="0"/>
    </xf>
    <xf numFmtId="0" fontId="50" fillId="22" borderId="42" xfId="1345" applyFont="1" applyFill="1" applyBorder="1" applyAlignment="1" applyProtection="1">
      <alignment horizontal="left" vertical="top"/>
      <protection locked="0"/>
    </xf>
    <xf numFmtId="49" fontId="50" fillId="0" borderId="48" xfId="1345" applyNumberFormat="1" applyFont="1" applyBorder="1" applyAlignment="1" applyProtection="1">
      <alignment horizontal="center" vertical="center"/>
      <protection/>
    </xf>
    <xf numFmtId="0" fontId="50" fillId="0" borderId="48" xfId="1345" applyFont="1" applyBorder="1" applyAlignment="1" applyProtection="1">
      <alignment horizontal="center" vertical="center"/>
      <protection/>
    </xf>
    <xf numFmtId="0" fontId="51" fillId="2" borderId="18" xfId="1346" applyFont="1" applyFill="1" applyBorder="1" applyAlignment="1" applyProtection="1">
      <alignment horizontal="center" vertical="center"/>
      <protection/>
    </xf>
    <xf numFmtId="0" fontId="51" fillId="2" borderId="54" xfId="1346" applyFont="1" applyFill="1" applyBorder="1" applyAlignment="1" applyProtection="1">
      <alignment horizontal="center" vertical="center"/>
      <protection/>
    </xf>
    <xf numFmtId="0" fontId="51" fillId="2" borderId="42" xfId="1346" applyFont="1" applyFill="1" applyBorder="1" applyAlignment="1" applyProtection="1">
      <alignment horizontal="center" vertical="center"/>
      <protection/>
    </xf>
    <xf numFmtId="0" fontId="50" fillId="0" borderId="48" xfId="1345" applyFont="1" applyBorder="1" applyAlignment="1" applyProtection="1">
      <alignment horizontal="center" vertical="center" wrapText="1"/>
      <protection/>
    </xf>
    <xf numFmtId="0" fontId="50" fillId="0" borderId="0" xfId="1345" applyFont="1" applyBorder="1" applyAlignment="1" applyProtection="1">
      <alignment horizontal="center" vertical="center"/>
      <protection/>
    </xf>
    <xf numFmtId="0" fontId="50" fillId="0" borderId="0" xfId="1345" applyFont="1" applyAlignment="1" applyProtection="1">
      <alignment horizontal="center" vertical="center"/>
      <protection/>
    </xf>
    <xf numFmtId="0" fontId="51" fillId="4" borderId="18" xfId="1345" applyFont="1" applyFill="1" applyBorder="1" applyAlignment="1" applyProtection="1">
      <alignment horizontal="center" vertical="center"/>
      <protection/>
    </xf>
    <xf numFmtId="0" fontId="51" fillId="4" borderId="54" xfId="1345" applyFont="1" applyFill="1" applyBorder="1" applyAlignment="1" applyProtection="1">
      <alignment horizontal="center" vertical="center"/>
      <protection/>
    </xf>
    <xf numFmtId="0" fontId="51" fillId="4" borderId="42" xfId="1345" applyFont="1" applyFill="1" applyBorder="1" applyAlignment="1" applyProtection="1">
      <alignment horizontal="center" vertical="center"/>
      <protection/>
    </xf>
    <xf numFmtId="0" fontId="50" fillId="0" borderId="0" xfId="1345" applyFont="1" applyBorder="1" applyAlignment="1" applyProtection="1">
      <alignment horizontal="left" vertical="center" wrapText="1"/>
      <protection/>
    </xf>
    <xf numFmtId="0" fontId="50" fillId="0" borderId="0" xfId="1345" applyFont="1" applyBorder="1" applyAlignment="1" applyProtection="1">
      <alignment horizontal="left" vertical="center"/>
      <protection/>
    </xf>
    <xf numFmtId="0" fontId="14" fillId="0" borderId="37" xfId="1347" applyFont="1" applyBorder="1" applyAlignment="1" applyProtection="1">
      <alignment horizontal="center" vertical="center" wrapText="1"/>
      <protection/>
    </xf>
    <xf numFmtId="49" fontId="14" fillId="4" borderId="18" xfId="0" applyFont="1" applyFill="1" applyBorder="1" applyAlignment="1" applyProtection="1">
      <alignment horizontal="center" vertical="center"/>
      <protection/>
    </xf>
    <xf numFmtId="49" fontId="14" fillId="4" borderId="54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558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TEST.TEMPLATE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TEST.TEMPLATE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TEST.TEMPLATE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TEST.TEMPLATE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ДАТА" xfId="1033"/>
    <cellStyle name="ДАТА 2" xfId="1034"/>
    <cellStyle name="ДАТА 3" xfId="1035"/>
    <cellStyle name="ДАТА 4" xfId="1036"/>
    <cellStyle name="ДАТА 5" xfId="1037"/>
    <cellStyle name="ДАТА 6" xfId="1038"/>
    <cellStyle name="ДАТА 7" xfId="1039"/>
    <cellStyle name="ДАТА 8" xfId="1040"/>
    <cellStyle name="ДАТА 9" xfId="1041"/>
    <cellStyle name="ДАТА_1" xfId="1042"/>
    <cellStyle name="Currency" xfId="1043"/>
    <cellStyle name="Currency [0]" xfId="1044"/>
    <cellStyle name="Денежный 2" xfId="1045"/>
    <cellStyle name="Денежный 2 2" xfId="1046"/>
    <cellStyle name="Денежный 2_OREP.KU.2011.MONTHLY.02(v0.1)" xfId="1047"/>
    <cellStyle name="Заголовок" xfId="1048"/>
    <cellStyle name="Заголовок 1" xfId="1049"/>
    <cellStyle name="Заголовок 1 2" xfId="1050"/>
    <cellStyle name="Заголовок 1 2 2" xfId="1051"/>
    <cellStyle name="Заголовок 1 2_46EE.2011(v1.0)" xfId="1052"/>
    <cellStyle name="Заголовок 1 3" xfId="1053"/>
    <cellStyle name="Заголовок 1 3 2" xfId="1054"/>
    <cellStyle name="Заголовок 1 3_46EE.2011(v1.0)" xfId="1055"/>
    <cellStyle name="Заголовок 1 4" xfId="1056"/>
    <cellStyle name="Заголовок 1 4 2" xfId="1057"/>
    <cellStyle name="Заголовок 1 4_46EE.2011(v1.0)" xfId="1058"/>
    <cellStyle name="Заголовок 1 5" xfId="1059"/>
    <cellStyle name="Заголовок 1 5 2" xfId="1060"/>
    <cellStyle name="Заголовок 1 5_46EE.2011(v1.0)" xfId="1061"/>
    <cellStyle name="Заголовок 1 6" xfId="1062"/>
    <cellStyle name="Заголовок 1 6 2" xfId="1063"/>
    <cellStyle name="Заголовок 1 6_46EE.2011(v1.0)" xfId="1064"/>
    <cellStyle name="Заголовок 1 7" xfId="1065"/>
    <cellStyle name="Заголовок 1 7 2" xfId="1066"/>
    <cellStyle name="Заголовок 1 7_46EE.2011(v1.0)" xfId="1067"/>
    <cellStyle name="Заголовок 1 8" xfId="1068"/>
    <cellStyle name="Заголовок 1 8 2" xfId="1069"/>
    <cellStyle name="Заголовок 1 8_46EE.2011(v1.0)" xfId="1070"/>
    <cellStyle name="Заголовок 1 9" xfId="1071"/>
    <cellStyle name="Заголовок 1 9 2" xfId="1072"/>
    <cellStyle name="Заголовок 1 9_46EE.2011(v1.0)" xfId="1073"/>
    <cellStyle name="Заголовок 2" xfId="1074"/>
    <cellStyle name="Заголовок 2 2" xfId="1075"/>
    <cellStyle name="Заголовок 2 2 2" xfId="1076"/>
    <cellStyle name="Заголовок 2 2_46EE.2011(v1.0)" xfId="1077"/>
    <cellStyle name="Заголовок 2 3" xfId="1078"/>
    <cellStyle name="Заголовок 2 3 2" xfId="1079"/>
    <cellStyle name="Заголовок 2 3_46EE.2011(v1.0)" xfId="1080"/>
    <cellStyle name="Заголовок 2 4" xfId="1081"/>
    <cellStyle name="Заголовок 2 4 2" xfId="1082"/>
    <cellStyle name="Заголовок 2 4_46EE.2011(v1.0)" xfId="1083"/>
    <cellStyle name="Заголовок 2 5" xfId="1084"/>
    <cellStyle name="Заголовок 2 5 2" xfId="1085"/>
    <cellStyle name="Заголовок 2 5_46EE.2011(v1.0)" xfId="1086"/>
    <cellStyle name="Заголовок 2 6" xfId="1087"/>
    <cellStyle name="Заголовок 2 6 2" xfId="1088"/>
    <cellStyle name="Заголовок 2 6_46EE.2011(v1.0)" xfId="1089"/>
    <cellStyle name="Заголовок 2 7" xfId="1090"/>
    <cellStyle name="Заголовок 2 7 2" xfId="1091"/>
    <cellStyle name="Заголовок 2 7_46EE.2011(v1.0)" xfId="1092"/>
    <cellStyle name="Заголовок 2 8" xfId="1093"/>
    <cellStyle name="Заголовок 2 8 2" xfId="1094"/>
    <cellStyle name="Заголовок 2 8_46EE.2011(v1.0)" xfId="1095"/>
    <cellStyle name="Заголовок 2 9" xfId="1096"/>
    <cellStyle name="Заголовок 2 9 2" xfId="1097"/>
    <cellStyle name="Заголовок 2 9_46EE.2011(v1.0)" xfId="1098"/>
    <cellStyle name="Заголовок 3" xfId="1099"/>
    <cellStyle name="Заголовок 3 2" xfId="1100"/>
    <cellStyle name="Заголовок 3 2 2" xfId="1101"/>
    <cellStyle name="Заголовок 3 2_46EE.2011(v1.0)" xfId="1102"/>
    <cellStyle name="Заголовок 3 3" xfId="1103"/>
    <cellStyle name="Заголовок 3 3 2" xfId="1104"/>
    <cellStyle name="Заголовок 3 3_46EE.2011(v1.0)" xfId="1105"/>
    <cellStyle name="Заголовок 3 4" xfId="1106"/>
    <cellStyle name="Заголовок 3 4 2" xfId="1107"/>
    <cellStyle name="Заголовок 3 4_46EE.2011(v1.0)" xfId="1108"/>
    <cellStyle name="Заголовок 3 5" xfId="1109"/>
    <cellStyle name="Заголовок 3 5 2" xfId="1110"/>
    <cellStyle name="Заголовок 3 5_46EE.2011(v1.0)" xfId="1111"/>
    <cellStyle name="Заголовок 3 6" xfId="1112"/>
    <cellStyle name="Заголовок 3 6 2" xfId="1113"/>
    <cellStyle name="Заголовок 3 6_46EE.2011(v1.0)" xfId="1114"/>
    <cellStyle name="Заголовок 3 7" xfId="1115"/>
    <cellStyle name="Заголовок 3 7 2" xfId="1116"/>
    <cellStyle name="Заголовок 3 7_46EE.2011(v1.0)" xfId="1117"/>
    <cellStyle name="Заголовок 3 8" xfId="1118"/>
    <cellStyle name="Заголовок 3 8 2" xfId="1119"/>
    <cellStyle name="Заголовок 3 8_46EE.2011(v1.0)" xfId="1120"/>
    <cellStyle name="Заголовок 3 9" xfId="1121"/>
    <cellStyle name="Заголовок 3 9 2" xfId="1122"/>
    <cellStyle name="Заголовок 3 9_46EE.2011(v1.0)" xfId="1123"/>
    <cellStyle name="Заголовок 4" xfId="1124"/>
    <cellStyle name="Заголовок 4 2" xfId="1125"/>
    <cellStyle name="Заголовок 4 2 2" xfId="1126"/>
    <cellStyle name="Заголовок 4 3" xfId="1127"/>
    <cellStyle name="Заголовок 4 3 2" xfId="1128"/>
    <cellStyle name="Заголовок 4 4" xfId="1129"/>
    <cellStyle name="Заголовок 4 4 2" xfId="1130"/>
    <cellStyle name="Заголовок 4 5" xfId="1131"/>
    <cellStyle name="Заголовок 4 5 2" xfId="1132"/>
    <cellStyle name="Заголовок 4 6" xfId="1133"/>
    <cellStyle name="Заголовок 4 6 2" xfId="1134"/>
    <cellStyle name="Заголовок 4 7" xfId="1135"/>
    <cellStyle name="Заголовок 4 7 2" xfId="1136"/>
    <cellStyle name="Заголовок 4 8" xfId="1137"/>
    <cellStyle name="Заголовок 4 8 2" xfId="1138"/>
    <cellStyle name="Заголовок 4 9" xfId="1139"/>
    <cellStyle name="Заголовок 4 9 2" xfId="1140"/>
    <cellStyle name="ЗАГОЛОВОК1" xfId="1141"/>
    <cellStyle name="ЗАГОЛОВОК2" xfId="1142"/>
    <cellStyle name="ЗаголовокСтолбца" xfId="1143"/>
    <cellStyle name="Защитный" xfId="1144"/>
    <cellStyle name="Значение" xfId="1145"/>
    <cellStyle name="Зоголовок" xfId="1146"/>
    <cellStyle name="Итог" xfId="1147"/>
    <cellStyle name="Итог 2" xfId="1148"/>
    <cellStyle name="Итог 2 2" xfId="1149"/>
    <cellStyle name="Итог 2_46EE.2011(v1.0)" xfId="1150"/>
    <cellStyle name="Итог 3" xfId="1151"/>
    <cellStyle name="Итог 3 2" xfId="1152"/>
    <cellStyle name="Итог 3_46EE.2011(v1.0)" xfId="1153"/>
    <cellStyle name="Итог 4" xfId="1154"/>
    <cellStyle name="Итог 4 2" xfId="1155"/>
    <cellStyle name="Итог 4_46EE.2011(v1.0)" xfId="1156"/>
    <cellStyle name="Итог 5" xfId="1157"/>
    <cellStyle name="Итог 5 2" xfId="1158"/>
    <cellStyle name="Итог 5_46EE.2011(v1.0)" xfId="1159"/>
    <cellStyle name="Итог 6" xfId="1160"/>
    <cellStyle name="Итог 6 2" xfId="1161"/>
    <cellStyle name="Итог 6_46EE.2011(v1.0)" xfId="1162"/>
    <cellStyle name="Итог 7" xfId="1163"/>
    <cellStyle name="Итог 7 2" xfId="1164"/>
    <cellStyle name="Итог 7_46EE.2011(v1.0)" xfId="1165"/>
    <cellStyle name="Итог 8" xfId="1166"/>
    <cellStyle name="Итог 8 2" xfId="1167"/>
    <cellStyle name="Итог 8_46EE.2011(v1.0)" xfId="1168"/>
    <cellStyle name="Итог 9" xfId="1169"/>
    <cellStyle name="Итог 9 2" xfId="1170"/>
    <cellStyle name="Итог 9_46EE.2011(v1.0)" xfId="1171"/>
    <cellStyle name="Итого" xfId="1172"/>
    <cellStyle name="ИТОГОВЫЙ" xfId="1173"/>
    <cellStyle name="ИТОГОВЫЙ 2" xfId="1174"/>
    <cellStyle name="ИТОГОВЫЙ 3" xfId="1175"/>
    <cellStyle name="ИТОГОВЫЙ 4" xfId="1176"/>
    <cellStyle name="ИТОГОВЫЙ 5" xfId="1177"/>
    <cellStyle name="ИТОГОВЫЙ 6" xfId="1178"/>
    <cellStyle name="ИТОГОВЫЙ 7" xfId="1179"/>
    <cellStyle name="ИТОГОВЫЙ 8" xfId="1180"/>
    <cellStyle name="ИТОГОВЫЙ 9" xfId="1181"/>
    <cellStyle name="ИТОГОВЫЙ_1" xfId="1182"/>
    <cellStyle name="Контрольная ячейка" xfId="1183"/>
    <cellStyle name="Контрольная ячейка 2" xfId="1184"/>
    <cellStyle name="Контрольная ячейка 2 2" xfId="1185"/>
    <cellStyle name="Контрольная ячейка 2_46EE.2011(v1.0)" xfId="1186"/>
    <cellStyle name="Контрольная ячейка 3" xfId="1187"/>
    <cellStyle name="Контрольная ячейка 3 2" xfId="1188"/>
    <cellStyle name="Контрольная ячейка 3_46EE.2011(v1.0)" xfId="1189"/>
    <cellStyle name="Контрольная ячейка 4" xfId="1190"/>
    <cellStyle name="Контрольная ячейка 4 2" xfId="1191"/>
    <cellStyle name="Контрольная ячейка 4_46EE.2011(v1.0)" xfId="1192"/>
    <cellStyle name="Контрольная ячейка 5" xfId="1193"/>
    <cellStyle name="Контрольная ячейка 5 2" xfId="1194"/>
    <cellStyle name="Контрольная ячейка 5_46EE.2011(v1.0)" xfId="1195"/>
    <cellStyle name="Контрольная ячейка 6" xfId="1196"/>
    <cellStyle name="Контрольная ячейка 6 2" xfId="1197"/>
    <cellStyle name="Контрольная ячейка 6_46EE.2011(v1.0)" xfId="1198"/>
    <cellStyle name="Контрольная ячейка 7" xfId="1199"/>
    <cellStyle name="Контрольная ячейка 7 2" xfId="1200"/>
    <cellStyle name="Контрольная ячейка 7_46EE.2011(v1.0)" xfId="1201"/>
    <cellStyle name="Контрольная ячейка 8" xfId="1202"/>
    <cellStyle name="Контрольная ячейка 8 2" xfId="1203"/>
    <cellStyle name="Контрольная ячейка 8_46EE.2011(v1.0)" xfId="1204"/>
    <cellStyle name="Контрольная ячейка 9" xfId="1205"/>
    <cellStyle name="Контрольная ячейка 9 2" xfId="1206"/>
    <cellStyle name="Контрольная ячейка 9_46EE.2011(v1.0)" xfId="1207"/>
    <cellStyle name="Мой заголовок" xfId="1208"/>
    <cellStyle name="Мой заголовок листа" xfId="1209"/>
    <cellStyle name="Мои наименования показателей" xfId="1210"/>
    <cellStyle name="Мои наименования показателей 2" xfId="1211"/>
    <cellStyle name="Мои наименования показателей 2 2" xfId="1212"/>
    <cellStyle name="Мои наименования показателей 2 3" xfId="1213"/>
    <cellStyle name="Мои наименования показателей 2 4" xfId="1214"/>
    <cellStyle name="Мои наименования показателей 2 5" xfId="1215"/>
    <cellStyle name="Мои наименования показателей 2 6" xfId="1216"/>
    <cellStyle name="Мои наименования показателей 2 7" xfId="1217"/>
    <cellStyle name="Мои наименования показателей 2 8" xfId="1218"/>
    <cellStyle name="Мои наименования показателей 2 9" xfId="1219"/>
    <cellStyle name="Мои наименования показателей 2_1" xfId="1220"/>
    <cellStyle name="Мои наименования показателей 3" xfId="1221"/>
    <cellStyle name="Мои наименования показателей 3 2" xfId="1222"/>
    <cellStyle name="Мои наименования показателей 3 3" xfId="1223"/>
    <cellStyle name="Мои наименования показателей 3 4" xfId="1224"/>
    <cellStyle name="Мои наименования показателей 3 5" xfId="1225"/>
    <cellStyle name="Мои наименования показателей 3 6" xfId="1226"/>
    <cellStyle name="Мои наименования показателей 3 7" xfId="1227"/>
    <cellStyle name="Мои наименования показателей 3 8" xfId="1228"/>
    <cellStyle name="Мои наименования показателей 3 9" xfId="1229"/>
    <cellStyle name="Мои наименования показателей 3_1" xfId="1230"/>
    <cellStyle name="Мои наименования показателей 4" xfId="1231"/>
    <cellStyle name="Мои наименования показателей 4 2" xfId="1232"/>
    <cellStyle name="Мои наименования показателей 4 3" xfId="1233"/>
    <cellStyle name="Мои наименования показателей 4 4" xfId="1234"/>
    <cellStyle name="Мои наименования показателей 4 5" xfId="1235"/>
    <cellStyle name="Мои наименования показателей 4 6" xfId="1236"/>
    <cellStyle name="Мои наименования показателей 4 7" xfId="1237"/>
    <cellStyle name="Мои наименования показателей 4 8" xfId="1238"/>
    <cellStyle name="Мои наименования показателей 4 9" xfId="1239"/>
    <cellStyle name="Мои наименования показателей 4_1" xfId="1240"/>
    <cellStyle name="Мои наименования показателей 5" xfId="1241"/>
    <cellStyle name="Мои наименования показателей 5 2" xfId="1242"/>
    <cellStyle name="Мои наименования показателей 5 3" xfId="1243"/>
    <cellStyle name="Мои наименования показателей 5 4" xfId="1244"/>
    <cellStyle name="Мои наименования показателей 5 5" xfId="1245"/>
    <cellStyle name="Мои наименования показателей 5 6" xfId="1246"/>
    <cellStyle name="Мои наименования показателей 5 7" xfId="1247"/>
    <cellStyle name="Мои наименования показателей 5 8" xfId="1248"/>
    <cellStyle name="Мои наименования показателей 5 9" xfId="1249"/>
    <cellStyle name="Мои наименования показателей 5_1" xfId="1250"/>
    <cellStyle name="Мои наименования показателей 6" xfId="1251"/>
    <cellStyle name="Мои наименования показателей 6 2" xfId="1252"/>
    <cellStyle name="Мои наименования показателей 6_46EE.2011(v1.0)" xfId="1253"/>
    <cellStyle name="Мои наименования показателей 7" xfId="1254"/>
    <cellStyle name="Мои наименования показателей 7 2" xfId="1255"/>
    <cellStyle name="Мои наименования показателей 7_46EE.2011(v1.0)" xfId="1256"/>
    <cellStyle name="Мои наименования показателей 8" xfId="1257"/>
    <cellStyle name="Мои наименования показателей 8 2" xfId="1258"/>
    <cellStyle name="Мои наименования показателей 8_46EE.2011(v1.0)" xfId="1259"/>
    <cellStyle name="Мои наименования показателей_46TE.RT(v1.0)" xfId="1260"/>
    <cellStyle name="назв фил" xfId="1261"/>
    <cellStyle name="Название" xfId="1262"/>
    <cellStyle name="Название 2" xfId="1263"/>
    <cellStyle name="Название 2 2" xfId="1264"/>
    <cellStyle name="Название 3" xfId="1265"/>
    <cellStyle name="Название 3 2" xfId="1266"/>
    <cellStyle name="Название 4" xfId="1267"/>
    <cellStyle name="Название 4 2" xfId="1268"/>
    <cellStyle name="Название 5" xfId="1269"/>
    <cellStyle name="Название 5 2" xfId="1270"/>
    <cellStyle name="Название 6" xfId="1271"/>
    <cellStyle name="Название 6 2" xfId="1272"/>
    <cellStyle name="Название 7" xfId="1273"/>
    <cellStyle name="Название 7 2" xfId="1274"/>
    <cellStyle name="Название 8" xfId="1275"/>
    <cellStyle name="Название 8 2" xfId="1276"/>
    <cellStyle name="Название 9" xfId="1277"/>
    <cellStyle name="Название 9 2" xfId="1278"/>
    <cellStyle name="Нейтральный" xfId="1279"/>
    <cellStyle name="Нейтральный 2" xfId="1280"/>
    <cellStyle name="Нейтральный 2 2" xfId="1281"/>
    <cellStyle name="Нейтральный 3" xfId="1282"/>
    <cellStyle name="Нейтральный 3 2" xfId="1283"/>
    <cellStyle name="Нейтральный 4" xfId="1284"/>
    <cellStyle name="Нейтральный 4 2" xfId="1285"/>
    <cellStyle name="Нейтральный 5" xfId="1286"/>
    <cellStyle name="Нейтральный 5 2" xfId="1287"/>
    <cellStyle name="Нейтральный 6" xfId="1288"/>
    <cellStyle name="Нейтральный 6 2" xfId="1289"/>
    <cellStyle name="Нейтральный 7" xfId="1290"/>
    <cellStyle name="Нейтральный 7 2" xfId="1291"/>
    <cellStyle name="Нейтральный 8" xfId="1292"/>
    <cellStyle name="Нейтральный 8 2" xfId="1293"/>
    <cellStyle name="Нейтральный 9" xfId="1294"/>
    <cellStyle name="Нейтральный 9 2" xfId="1295"/>
    <cellStyle name="Обычный 10" xfId="1296"/>
    <cellStyle name="Обычный 11" xfId="1297"/>
    <cellStyle name="Обычный 2" xfId="1298"/>
    <cellStyle name="Обычный 2 2" xfId="1299"/>
    <cellStyle name="Обычный 2 2 2" xfId="1300"/>
    <cellStyle name="Обычный 2 2 3" xfId="1301"/>
    <cellStyle name="Обычный 2 2_46EE.2011(v1.0)" xfId="1302"/>
    <cellStyle name="Обычный 2 3" xfId="1303"/>
    <cellStyle name="Обычный 2 3 2" xfId="1304"/>
    <cellStyle name="Обычный 2 3 3" xfId="1305"/>
    <cellStyle name="Обычный 2 3_46EE.2011(v1.0)" xfId="1306"/>
    <cellStyle name="Обычный 2 4" xfId="1307"/>
    <cellStyle name="Обычный 2 4 2" xfId="1308"/>
    <cellStyle name="Обычный 2 4 3" xfId="1309"/>
    <cellStyle name="Обычный 2 4_46EE.2011(v1.0)" xfId="1310"/>
    <cellStyle name="Обычный 2 5" xfId="1311"/>
    <cellStyle name="Обычный 2 5 2" xfId="1312"/>
    <cellStyle name="Обычный 2 5 3" xfId="1313"/>
    <cellStyle name="Обычный 2 5_46EE.2011(v1.0)" xfId="1314"/>
    <cellStyle name="Обычный 2 6" xfId="1315"/>
    <cellStyle name="Обычный 2 6 2" xfId="1316"/>
    <cellStyle name="Обычный 2 6 3" xfId="1317"/>
    <cellStyle name="Обычный 2 6_46EE.2011(v1.0)" xfId="1318"/>
    <cellStyle name="Обычный 2 7" xfId="1319"/>
    <cellStyle name="Обычный 2_1" xfId="1320"/>
    <cellStyle name="Обычный 3" xfId="1321"/>
    <cellStyle name="Обычный 4" xfId="1322"/>
    <cellStyle name="Обычный 4 2" xfId="1323"/>
    <cellStyle name="Обычный 4 2 2" xfId="1324"/>
    <cellStyle name="Обычный 4 2_OREP.KU.2011.MONTHLY.02(v0.1)" xfId="1325"/>
    <cellStyle name="Обычный 4_EE.20.MET.SVOD.2.73_v0.1" xfId="1326"/>
    <cellStyle name="Обычный 5" xfId="1327"/>
    <cellStyle name="Обычный 6" xfId="1328"/>
    <cellStyle name="Обычный 7" xfId="1329"/>
    <cellStyle name="Обычный 8" xfId="1330"/>
    <cellStyle name="Обычный 9" xfId="1331"/>
    <cellStyle name="Обычный_BALANCE.VODOSN.2008YEAR_JKK.33.VS.1.77" xfId="1332"/>
    <cellStyle name="Обычный_GP.CALC.FINPOK(v1.0)" xfId="1333"/>
    <cellStyle name="Обычный_KRU.TARIFF.TE.FACT(v0.5)_import_02.02" xfId="1334"/>
    <cellStyle name="Обычный_OREP.JKH.POD.2010YEAR(v1.0)" xfId="1335"/>
    <cellStyle name="Обычный_OREP.JKH.POD.2010YEAR(v1.1)" xfId="1336"/>
    <cellStyle name="Обычный_PREDEL.JKH.2010(v1.3)" xfId="1337"/>
    <cellStyle name="Обычный_PRIL1.ELECTR" xfId="1338"/>
    <cellStyle name="Обычный_PRIL4.JKU.7.28(04.03.2009)" xfId="1339"/>
    <cellStyle name="Обычный_TR.TARIFF.AUTO.P.M.2.16" xfId="1340"/>
    <cellStyle name="Обычный_ЖКУ_проект3" xfId="1341"/>
    <cellStyle name="Обычный_Карта РФ" xfId="1342"/>
    <cellStyle name="Обычный_Мониторинг инвестиций" xfId="1343"/>
    <cellStyle name="Обычный_Полезный отпуск электроэнергии и мощности, реализуемой по нерегулируемым ценам" xfId="1344"/>
    <cellStyle name="Обычный_Полезный отпуск электроэнергии и мощности, реализуемой по регулируемым ценам" xfId="1345"/>
    <cellStyle name="Обычный_Продажа" xfId="1346"/>
    <cellStyle name="Обычный_Сведения об отпуске (передаче) электроэнергии потребителям распределительными сетевыми организациями" xfId="1347"/>
    <cellStyle name="Обычный_Стандарт(v0.3)" xfId="1348"/>
    <cellStyle name="Обычный_форма 1 водопровод для орг" xfId="1349"/>
    <cellStyle name="Обычный_форма 1 водопровод для орг_CALC.KV.4.78(v1.0)" xfId="1350"/>
    <cellStyle name="Followed Hyperlink" xfId="1351"/>
    <cellStyle name="Плохой" xfId="1352"/>
    <cellStyle name="Плохой 2" xfId="1353"/>
    <cellStyle name="Плохой 2 2" xfId="1354"/>
    <cellStyle name="Плохой 3" xfId="1355"/>
    <cellStyle name="Плохой 3 2" xfId="1356"/>
    <cellStyle name="Плохой 4" xfId="1357"/>
    <cellStyle name="Плохой 4 2" xfId="1358"/>
    <cellStyle name="Плохой 5" xfId="1359"/>
    <cellStyle name="Плохой 5 2" xfId="1360"/>
    <cellStyle name="Плохой 6" xfId="1361"/>
    <cellStyle name="Плохой 6 2" xfId="1362"/>
    <cellStyle name="Плохой 7" xfId="1363"/>
    <cellStyle name="Плохой 7 2" xfId="1364"/>
    <cellStyle name="Плохой 8" xfId="1365"/>
    <cellStyle name="Плохой 8 2" xfId="1366"/>
    <cellStyle name="Плохой 9" xfId="1367"/>
    <cellStyle name="Плохой 9 2" xfId="1368"/>
    <cellStyle name="По центру с переносом" xfId="1369"/>
    <cellStyle name="По ширине с переносом" xfId="1370"/>
    <cellStyle name="Поле ввода" xfId="1371"/>
    <cellStyle name="Пояснение" xfId="1372"/>
    <cellStyle name="Пояснение 2" xfId="1373"/>
    <cellStyle name="Пояснение 2 2" xfId="1374"/>
    <cellStyle name="Пояснение 3" xfId="1375"/>
    <cellStyle name="Пояснение 3 2" xfId="1376"/>
    <cellStyle name="Пояснение 4" xfId="1377"/>
    <cellStyle name="Пояснение 4 2" xfId="1378"/>
    <cellStyle name="Пояснение 5" xfId="1379"/>
    <cellStyle name="Пояснение 5 2" xfId="1380"/>
    <cellStyle name="Пояснение 6" xfId="1381"/>
    <cellStyle name="Пояснение 6 2" xfId="1382"/>
    <cellStyle name="Пояснение 7" xfId="1383"/>
    <cellStyle name="Пояснение 7 2" xfId="1384"/>
    <cellStyle name="Пояснение 8" xfId="1385"/>
    <cellStyle name="Пояснение 8 2" xfId="1386"/>
    <cellStyle name="Пояснение 9" xfId="1387"/>
    <cellStyle name="Пояснение 9 2" xfId="1388"/>
    <cellStyle name="Примечание" xfId="1389"/>
    <cellStyle name="Примечание 10" xfId="1390"/>
    <cellStyle name="Примечание 10 2" xfId="1391"/>
    <cellStyle name="Примечание 10_46EE.2011(v1.0)" xfId="1392"/>
    <cellStyle name="Примечание 11" xfId="1393"/>
    <cellStyle name="Примечание 11 2" xfId="1394"/>
    <cellStyle name="Примечание 11_46EE.2011(v1.0)" xfId="1395"/>
    <cellStyle name="Примечание 12" xfId="1396"/>
    <cellStyle name="Примечание 12 2" xfId="1397"/>
    <cellStyle name="Примечание 12_46EE.2011(v1.0)" xfId="1398"/>
    <cellStyle name="Примечание 2" xfId="1399"/>
    <cellStyle name="Примечание 2 2" xfId="1400"/>
    <cellStyle name="Примечание 2 3" xfId="1401"/>
    <cellStyle name="Примечание 2 4" xfId="1402"/>
    <cellStyle name="Примечание 2 5" xfId="1403"/>
    <cellStyle name="Примечание 2 6" xfId="1404"/>
    <cellStyle name="Примечание 2 7" xfId="1405"/>
    <cellStyle name="Примечание 2 8" xfId="1406"/>
    <cellStyle name="Примечание 2 9" xfId="1407"/>
    <cellStyle name="Примечание 2_46EE.2011(v1.0)" xfId="1408"/>
    <cellStyle name="Примечание 3" xfId="1409"/>
    <cellStyle name="Примечание 3 2" xfId="1410"/>
    <cellStyle name="Примечание 3 3" xfId="1411"/>
    <cellStyle name="Примечание 3 4" xfId="1412"/>
    <cellStyle name="Примечание 3 5" xfId="1413"/>
    <cellStyle name="Примечание 3 6" xfId="1414"/>
    <cellStyle name="Примечание 3 7" xfId="1415"/>
    <cellStyle name="Примечание 3 8" xfId="1416"/>
    <cellStyle name="Примечание 3 9" xfId="1417"/>
    <cellStyle name="Примечание 3_46EE.2011(v1.0)" xfId="1418"/>
    <cellStyle name="Примечание 4" xfId="1419"/>
    <cellStyle name="Примечание 4 2" xfId="1420"/>
    <cellStyle name="Примечание 4 3" xfId="1421"/>
    <cellStyle name="Примечание 4 4" xfId="1422"/>
    <cellStyle name="Примечание 4 5" xfId="1423"/>
    <cellStyle name="Примечание 4 6" xfId="1424"/>
    <cellStyle name="Примечание 4 7" xfId="1425"/>
    <cellStyle name="Примечание 4 8" xfId="1426"/>
    <cellStyle name="Примечание 4 9" xfId="1427"/>
    <cellStyle name="Примечание 4_46EE.2011(v1.0)" xfId="1428"/>
    <cellStyle name="Примечание 5" xfId="1429"/>
    <cellStyle name="Примечание 5 2" xfId="1430"/>
    <cellStyle name="Примечание 5 3" xfId="1431"/>
    <cellStyle name="Примечание 5 4" xfId="1432"/>
    <cellStyle name="Примечание 5 5" xfId="1433"/>
    <cellStyle name="Примечание 5 6" xfId="1434"/>
    <cellStyle name="Примечание 5 7" xfId="1435"/>
    <cellStyle name="Примечание 5 8" xfId="1436"/>
    <cellStyle name="Примечание 5 9" xfId="1437"/>
    <cellStyle name="Примечание 5_46EE.2011(v1.0)" xfId="1438"/>
    <cellStyle name="Примечание 6" xfId="1439"/>
    <cellStyle name="Примечание 6 2" xfId="1440"/>
    <cellStyle name="Примечание 6_46EE.2011(v1.0)" xfId="1441"/>
    <cellStyle name="Примечание 7" xfId="1442"/>
    <cellStyle name="Примечание 7 2" xfId="1443"/>
    <cellStyle name="Примечание 7_46EE.2011(v1.0)" xfId="1444"/>
    <cellStyle name="Примечание 8" xfId="1445"/>
    <cellStyle name="Примечание 8 2" xfId="1446"/>
    <cellStyle name="Примечание 8_46EE.2011(v1.0)" xfId="1447"/>
    <cellStyle name="Примечание 9" xfId="1448"/>
    <cellStyle name="Примечание 9 2" xfId="1449"/>
    <cellStyle name="Примечание 9_46EE.2011(v1.0)" xfId="1450"/>
    <cellStyle name="Percent" xfId="1451"/>
    <cellStyle name="Процентный 2" xfId="1452"/>
    <cellStyle name="Процентный 2 2" xfId="1453"/>
    <cellStyle name="Процентный 2 3" xfId="1454"/>
    <cellStyle name="Процентный 3" xfId="1455"/>
    <cellStyle name="Процентный 4" xfId="1456"/>
    <cellStyle name="Связанная ячейка" xfId="1457"/>
    <cellStyle name="Связанная ячейка 2" xfId="1458"/>
    <cellStyle name="Связанная ячейка 2 2" xfId="1459"/>
    <cellStyle name="Связанная ячейка 2_46EE.2011(v1.0)" xfId="1460"/>
    <cellStyle name="Связанная ячейка 3" xfId="1461"/>
    <cellStyle name="Связанная ячейка 3 2" xfId="1462"/>
    <cellStyle name="Связанная ячейка 3_46EE.2011(v1.0)" xfId="1463"/>
    <cellStyle name="Связанная ячейка 4" xfId="1464"/>
    <cellStyle name="Связанная ячейка 4 2" xfId="1465"/>
    <cellStyle name="Связанная ячейка 4_46EE.2011(v1.0)" xfId="1466"/>
    <cellStyle name="Связанная ячейка 5" xfId="1467"/>
    <cellStyle name="Связанная ячейка 5 2" xfId="1468"/>
    <cellStyle name="Связанная ячейка 5_46EE.2011(v1.0)" xfId="1469"/>
    <cellStyle name="Связанная ячейка 6" xfId="1470"/>
    <cellStyle name="Связанная ячейка 6 2" xfId="1471"/>
    <cellStyle name="Связанная ячейка 6_46EE.2011(v1.0)" xfId="1472"/>
    <cellStyle name="Связанная ячейка 7" xfId="1473"/>
    <cellStyle name="Связанная ячейка 7 2" xfId="1474"/>
    <cellStyle name="Связанная ячейка 7_46EE.2011(v1.0)" xfId="1475"/>
    <cellStyle name="Связанная ячейка 8" xfId="1476"/>
    <cellStyle name="Связанная ячейка 8 2" xfId="1477"/>
    <cellStyle name="Связанная ячейка 8_46EE.2011(v1.0)" xfId="1478"/>
    <cellStyle name="Связанная ячейка 9" xfId="1479"/>
    <cellStyle name="Связанная ячейка 9 2" xfId="1480"/>
    <cellStyle name="Связанная ячейка 9_46EE.2011(v1.0)" xfId="1481"/>
    <cellStyle name="Стиль 1" xfId="1482"/>
    <cellStyle name="Стиль 1 2" xfId="1483"/>
    <cellStyle name="Стиль 1 2 2" xfId="1484"/>
    <cellStyle name="Стиль 1 2_TEST.TEMPLATE" xfId="1485"/>
    <cellStyle name="ТЕКСТ" xfId="1486"/>
    <cellStyle name="ТЕКСТ 2" xfId="1487"/>
    <cellStyle name="ТЕКСТ 3" xfId="1488"/>
    <cellStyle name="ТЕКСТ 4" xfId="1489"/>
    <cellStyle name="ТЕКСТ 5" xfId="1490"/>
    <cellStyle name="ТЕКСТ 6" xfId="1491"/>
    <cellStyle name="ТЕКСТ 7" xfId="1492"/>
    <cellStyle name="ТЕКСТ 8" xfId="1493"/>
    <cellStyle name="ТЕКСТ 9" xfId="1494"/>
    <cellStyle name="Текст предупреждения" xfId="1495"/>
    <cellStyle name="Текст предупреждения 2" xfId="1496"/>
    <cellStyle name="Текст предупреждения 2 2" xfId="1497"/>
    <cellStyle name="Текст предупреждения 3" xfId="1498"/>
    <cellStyle name="Текст предупреждения 3 2" xfId="1499"/>
    <cellStyle name="Текст предупреждения 4" xfId="1500"/>
    <cellStyle name="Текст предупреждения 4 2" xfId="1501"/>
    <cellStyle name="Текст предупреждения 5" xfId="1502"/>
    <cellStyle name="Текст предупреждения 5 2" xfId="1503"/>
    <cellStyle name="Текст предупреждения 6" xfId="1504"/>
    <cellStyle name="Текст предупреждения 6 2" xfId="1505"/>
    <cellStyle name="Текст предупреждения 7" xfId="1506"/>
    <cellStyle name="Текст предупреждения 7 2" xfId="1507"/>
    <cellStyle name="Текст предупреждения 8" xfId="1508"/>
    <cellStyle name="Текст предупреждения 8 2" xfId="1509"/>
    <cellStyle name="Текст предупреждения 9" xfId="1510"/>
    <cellStyle name="Текст предупреждения 9 2" xfId="1511"/>
    <cellStyle name="Текстовый" xfId="1512"/>
    <cellStyle name="Текстовый 2" xfId="1513"/>
    <cellStyle name="Текстовый 3" xfId="1514"/>
    <cellStyle name="Текстовый 4" xfId="1515"/>
    <cellStyle name="Текстовый 5" xfId="1516"/>
    <cellStyle name="Текстовый 6" xfId="1517"/>
    <cellStyle name="Текстовый 7" xfId="1518"/>
    <cellStyle name="Текстовый 8" xfId="1519"/>
    <cellStyle name="Текстовый 9" xfId="1520"/>
    <cellStyle name="Текстовый_1" xfId="1521"/>
    <cellStyle name="Тысячи [0]_22гк" xfId="1522"/>
    <cellStyle name="Тысячи_22гк" xfId="1523"/>
    <cellStyle name="ФИКСИРОВАННЫЙ" xfId="1524"/>
    <cellStyle name="ФИКСИРОВАННЫЙ 2" xfId="1525"/>
    <cellStyle name="ФИКСИРОВАННЫЙ 3" xfId="1526"/>
    <cellStyle name="ФИКСИРОВАННЫЙ 4" xfId="1527"/>
    <cellStyle name="ФИКСИРОВАННЫЙ 5" xfId="1528"/>
    <cellStyle name="ФИКСИРОВАННЫЙ 6" xfId="1529"/>
    <cellStyle name="ФИКСИРОВАННЫЙ 7" xfId="1530"/>
    <cellStyle name="ФИКСИРОВАННЫЙ 8" xfId="1531"/>
    <cellStyle name="ФИКСИРОВАННЫЙ 9" xfId="1532"/>
    <cellStyle name="ФИКСИРОВАННЫЙ_1" xfId="1533"/>
    <cellStyle name="Comma" xfId="1534"/>
    <cellStyle name="Comma [0]" xfId="1535"/>
    <cellStyle name="Финансовый 2" xfId="1536"/>
    <cellStyle name="Финансовый 2 2" xfId="1537"/>
    <cellStyle name="Финансовый 2 2 2" xfId="1538"/>
    <cellStyle name="Финансовый 2 2_OREP.KU.2011.MONTHLY.02(v0.1)" xfId="1539"/>
    <cellStyle name="Финансовый 2 3" xfId="1540"/>
    <cellStyle name="Финансовый 2_46EE.2011(v1.0)" xfId="1541"/>
    <cellStyle name="Финансовый 3" xfId="1542"/>
    <cellStyle name="Финансовый 3 2" xfId="1543"/>
    <cellStyle name="Финансовый 3_OREP.KU.2011.MONTHLY.02(v0.1)" xfId="1544"/>
    <cellStyle name="Формула" xfId="1545"/>
    <cellStyle name="Формула 2" xfId="1546"/>
    <cellStyle name="Формула_A РТ 2009 Рязаньэнерго" xfId="1547"/>
    <cellStyle name="ФормулаВБ" xfId="1548"/>
    <cellStyle name="ФормулаНаКонтроль" xfId="1549"/>
    <cellStyle name="Хороший" xfId="1550"/>
    <cellStyle name="Хороший 2" xfId="1551"/>
    <cellStyle name="Хороший 2 2" xfId="1552"/>
    <cellStyle name="Хороший 3" xfId="1553"/>
    <cellStyle name="Хороший 3 2" xfId="1554"/>
    <cellStyle name="Хороший 4" xfId="1555"/>
    <cellStyle name="Хороший 4 2" xfId="1556"/>
    <cellStyle name="Хороший 5" xfId="1557"/>
    <cellStyle name="Хороший 5 2" xfId="1558"/>
    <cellStyle name="Хороший 6" xfId="1559"/>
    <cellStyle name="Хороший 6 2" xfId="1560"/>
    <cellStyle name="Хороший 7" xfId="1561"/>
    <cellStyle name="Хороший 7 2" xfId="1562"/>
    <cellStyle name="Хороший 8" xfId="1563"/>
    <cellStyle name="Хороший 8 2" xfId="1564"/>
    <cellStyle name="Хороший 9" xfId="1565"/>
    <cellStyle name="Хороший 9 2" xfId="1566"/>
    <cellStyle name="Цифры по центру с десятыми" xfId="1567"/>
    <cellStyle name="Џђћ–…ќ’ќ›‰" xfId="1568"/>
    <cellStyle name="Шапка таблицы" xfId="15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0.emf" /><Relationship Id="rId3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_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_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_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_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_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_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_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_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_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_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_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_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_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_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_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_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_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_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_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_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_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_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_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_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_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_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_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_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_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_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_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_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_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_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_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_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_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_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_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_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_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_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_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_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_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_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_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_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_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_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_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_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_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_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_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_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_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_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_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_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_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_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_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_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_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_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_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_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_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_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_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_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_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_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_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_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_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_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_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_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_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_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_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_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_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_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_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_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_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19</xdr:row>
      <xdr:rowOff>0</xdr:rowOff>
    </xdr:from>
    <xdr:to>
      <xdr:col>6</xdr:col>
      <xdr:colOff>257175</xdr:colOff>
      <xdr:row>21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813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19</xdr:row>
      <xdr:rowOff>0</xdr:rowOff>
    </xdr:from>
    <xdr:to>
      <xdr:col>10</xdr:col>
      <xdr:colOff>552450</xdr:colOff>
      <xdr:row>21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981325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C10" sqref="C10:H10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89" t="s">
        <v>243</v>
      </c>
      <c r="G2" s="189"/>
      <c r="H2" s="189"/>
      <c r="I2" s="189"/>
      <c r="J2" s="189"/>
    </row>
    <row r="3" spans="2:14" s="44" customFormat="1" ht="18" customHeight="1">
      <c r="B3" s="43"/>
      <c r="C3" s="43"/>
      <c r="D3" s="43"/>
      <c r="E3" s="43"/>
      <c r="F3" s="43"/>
      <c r="G3" s="190" t="str">
        <f>"Версия "&amp;Getversion()</f>
        <v>Версия 1.1</v>
      </c>
      <c r="H3" s="190"/>
      <c r="I3" s="190"/>
      <c r="J3" s="190"/>
      <c r="L3" s="189"/>
      <c r="M3" s="189"/>
      <c r="N3" s="189"/>
    </row>
    <row r="4" spans="2:10" s="44" customFormat="1" ht="20.25" customHeight="1" thickBot="1">
      <c r="B4" s="191" t="s">
        <v>51</v>
      </c>
      <c r="C4" s="192"/>
      <c r="D4" s="192"/>
      <c r="E4" s="192"/>
      <c r="F4" s="193"/>
      <c r="G4" s="193"/>
      <c r="H4" s="193"/>
      <c r="I4" s="193"/>
      <c r="J4" s="194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86" t="s">
        <v>198</v>
      </c>
      <c r="D7" s="187"/>
      <c r="E7" s="187"/>
      <c r="F7" s="187"/>
      <c r="G7" s="187"/>
      <c r="H7" s="187"/>
      <c r="I7" s="51"/>
      <c r="J7" s="52"/>
    </row>
    <row r="8" spans="2:10" ht="12.75">
      <c r="B8" s="50"/>
      <c r="C8" s="188" t="s">
        <v>199</v>
      </c>
      <c r="D8" s="188"/>
      <c r="E8" s="188"/>
      <c r="F8" s="188"/>
      <c r="G8" s="188"/>
      <c r="H8" s="188"/>
      <c r="I8" s="51"/>
      <c r="J8" s="52"/>
    </row>
    <row r="9" spans="2:10" ht="12.75">
      <c r="B9" s="50"/>
      <c r="C9" s="188" t="s">
        <v>200</v>
      </c>
      <c r="D9" s="188"/>
      <c r="E9" s="188"/>
      <c r="F9" s="188"/>
      <c r="G9" s="188"/>
      <c r="H9" s="188"/>
      <c r="I9" s="51"/>
      <c r="J9" s="52"/>
    </row>
    <row r="10" spans="2:10" ht="57.75" customHeight="1">
      <c r="B10" s="50"/>
      <c r="C10" s="198" t="s">
        <v>242</v>
      </c>
      <c r="D10" s="199"/>
      <c r="E10" s="199"/>
      <c r="F10" s="199"/>
      <c r="G10" s="199"/>
      <c r="H10" s="199"/>
      <c r="I10" s="51"/>
      <c r="J10" s="52"/>
    </row>
    <row r="11" spans="2:10" ht="19.5" customHeight="1">
      <c r="B11" s="50"/>
      <c r="C11" s="53"/>
      <c r="D11" s="4" t="s">
        <v>52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53</v>
      </c>
      <c r="E12" s="7" t="s">
        <v>61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53</v>
      </c>
      <c r="E13" s="7" t="s">
        <v>62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53</v>
      </c>
      <c r="E14" s="7" t="s">
        <v>63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201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200" t="s">
        <v>202</v>
      </c>
      <c r="D18" s="201"/>
      <c r="E18" s="201"/>
      <c r="F18" s="201"/>
      <c r="G18" s="201"/>
      <c r="H18" s="201"/>
      <c r="I18" s="45"/>
      <c r="J18" s="56"/>
    </row>
    <row r="19" spans="2:10" ht="26.25" customHeight="1">
      <c r="B19" s="55"/>
      <c r="C19" s="202" t="s">
        <v>203</v>
      </c>
      <c r="D19" s="202"/>
      <c r="E19" s="202"/>
      <c r="F19" s="202"/>
      <c r="G19" s="202"/>
      <c r="H19" s="202"/>
      <c r="I19" s="45"/>
      <c r="J19" s="56"/>
    </row>
    <row r="20" spans="2:10" ht="26.25" customHeight="1">
      <c r="B20" s="55"/>
      <c r="C20" s="202" t="s">
        <v>204</v>
      </c>
      <c r="D20" s="202"/>
      <c r="E20" s="202"/>
      <c r="F20" s="202"/>
      <c r="G20" s="202"/>
      <c r="H20" s="202"/>
      <c r="I20" s="45"/>
      <c r="J20" s="56"/>
    </row>
    <row r="21" spans="2:10" ht="12.75">
      <c r="B21" s="55"/>
      <c r="C21" s="202" t="s">
        <v>205</v>
      </c>
      <c r="D21" s="202"/>
      <c r="E21" s="202"/>
      <c r="F21" s="202"/>
      <c r="G21" s="202"/>
      <c r="H21" s="202"/>
      <c r="I21" s="45"/>
      <c r="J21" s="56"/>
    </row>
    <row r="22" spans="2:10" ht="27.75" customHeight="1">
      <c r="B22" s="55"/>
      <c r="C22" s="202" t="s">
        <v>206</v>
      </c>
      <c r="D22" s="202"/>
      <c r="E22" s="202"/>
      <c r="F22" s="202"/>
      <c r="G22" s="202"/>
      <c r="H22" s="202"/>
      <c r="I22" s="45"/>
      <c r="J22" s="56"/>
    </row>
    <row r="23" spans="1:10" s="66" customFormat="1" ht="18" customHeight="1">
      <c r="A23" s="61"/>
      <c r="B23" s="62"/>
      <c r="C23" s="203" t="s">
        <v>54</v>
      </c>
      <c r="D23" s="203"/>
      <c r="E23" s="20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95" t="s">
        <v>55</v>
      </c>
      <c r="D24" s="195"/>
      <c r="E24" s="196"/>
      <c r="F24" s="196"/>
      <c r="G24" s="196"/>
      <c r="H24" s="197"/>
      <c r="I24" s="64"/>
      <c r="J24" s="65"/>
    </row>
    <row r="25" spans="1:10" s="66" customFormat="1" ht="18" customHeight="1">
      <c r="A25" s="61"/>
      <c r="B25" s="62"/>
      <c r="C25" s="195" t="s">
        <v>56</v>
      </c>
      <c r="D25" s="195"/>
      <c r="E25" s="196"/>
      <c r="F25" s="196"/>
      <c r="G25" s="196"/>
      <c r="H25" s="197"/>
      <c r="I25" s="64"/>
      <c r="J25" s="65"/>
    </row>
    <row r="26" spans="1:10" s="66" customFormat="1" ht="18" customHeight="1">
      <c r="A26" s="61"/>
      <c r="B26" s="62"/>
      <c r="C26" s="195" t="s">
        <v>57</v>
      </c>
      <c r="D26" s="195"/>
      <c r="E26" s="204" t="s">
        <v>159</v>
      </c>
      <c r="F26" s="205"/>
      <c r="G26" s="205"/>
      <c r="H26" s="206"/>
      <c r="I26" s="64"/>
      <c r="J26" s="65"/>
    </row>
    <row r="27" spans="1:10" s="66" customFormat="1" ht="18" customHeight="1">
      <c r="A27" s="61"/>
      <c r="B27" s="62"/>
      <c r="C27" s="195" t="s">
        <v>58</v>
      </c>
      <c r="D27" s="195"/>
      <c r="E27" s="204" t="s">
        <v>160</v>
      </c>
      <c r="F27" s="205"/>
      <c r="G27" s="205"/>
      <c r="H27" s="206"/>
      <c r="I27" s="64"/>
      <c r="J27" s="65"/>
    </row>
    <row r="28" spans="1:10" s="66" customFormat="1" ht="18" customHeight="1">
      <c r="A28" s="61"/>
      <c r="B28" s="62"/>
      <c r="C28" s="195" t="s">
        <v>59</v>
      </c>
      <c r="D28" s="195"/>
      <c r="E28" s="196" t="s">
        <v>161</v>
      </c>
      <c r="F28" s="196"/>
      <c r="G28" s="196"/>
      <c r="H28" s="197"/>
      <c r="I28" s="64"/>
      <c r="J28" s="65"/>
    </row>
    <row r="29" spans="1:10" s="66" customFormat="1" ht="24" customHeight="1">
      <c r="A29" s="61"/>
      <c r="B29" s="62"/>
      <c r="C29" s="195" t="s">
        <v>207</v>
      </c>
      <c r="D29" s="195"/>
      <c r="E29" s="196" t="s">
        <v>208</v>
      </c>
      <c r="F29" s="196"/>
      <c r="G29" s="196"/>
      <c r="H29" s="197"/>
      <c r="I29" s="64"/>
      <c r="J29" s="65"/>
    </row>
    <row r="30" spans="1:10" s="66" customFormat="1" ht="26.25" customHeight="1" thickBot="1">
      <c r="A30" s="61"/>
      <c r="B30" s="62"/>
      <c r="C30" s="216" t="s">
        <v>209</v>
      </c>
      <c r="D30" s="216"/>
      <c r="E30" s="217" t="s">
        <v>210</v>
      </c>
      <c r="F30" s="217"/>
      <c r="G30" s="217"/>
      <c r="H30" s="218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203" t="s">
        <v>60</v>
      </c>
      <c r="D32" s="203"/>
      <c r="E32" s="20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10" t="s">
        <v>55</v>
      </c>
      <c r="D33" s="210"/>
      <c r="E33" s="196"/>
      <c r="F33" s="196"/>
      <c r="G33" s="196"/>
      <c r="H33" s="197"/>
      <c r="I33" s="64"/>
      <c r="J33" s="65"/>
    </row>
    <row r="34" spans="1:10" s="66" customFormat="1" ht="18" customHeight="1">
      <c r="A34" s="61"/>
      <c r="B34" s="62"/>
      <c r="C34" s="210" t="s">
        <v>56</v>
      </c>
      <c r="D34" s="210"/>
      <c r="E34" s="196"/>
      <c r="F34" s="196"/>
      <c r="G34" s="196"/>
      <c r="H34" s="197"/>
      <c r="I34" s="64"/>
      <c r="J34" s="65"/>
    </row>
    <row r="35" spans="1:10" s="66" customFormat="1" ht="18" customHeight="1">
      <c r="A35" s="61"/>
      <c r="B35" s="62"/>
      <c r="C35" s="210" t="s">
        <v>57</v>
      </c>
      <c r="D35" s="210"/>
      <c r="E35" s="211"/>
      <c r="F35" s="211"/>
      <c r="G35" s="211"/>
      <c r="H35" s="212"/>
      <c r="I35" s="64"/>
      <c r="J35" s="65"/>
    </row>
    <row r="36" spans="1:10" s="66" customFormat="1" ht="18" customHeight="1">
      <c r="A36" s="61"/>
      <c r="B36" s="62"/>
      <c r="C36" s="210" t="s">
        <v>58</v>
      </c>
      <c r="D36" s="210"/>
      <c r="E36" s="213" t="s">
        <v>158</v>
      </c>
      <c r="F36" s="214"/>
      <c r="G36" s="214"/>
      <c r="H36" s="215"/>
      <c r="I36" s="64"/>
      <c r="J36" s="65"/>
    </row>
    <row r="37" spans="1:10" s="66" customFormat="1" ht="18" customHeight="1" thickBot="1">
      <c r="A37" s="61"/>
      <c r="B37" s="62"/>
      <c r="C37" s="207" t="s">
        <v>59</v>
      </c>
      <c r="D37" s="207"/>
      <c r="E37" s="208"/>
      <c r="F37" s="208"/>
      <c r="G37" s="208"/>
      <c r="H37" s="20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6:D36"/>
    <mergeCell ref="E36:H36"/>
    <mergeCell ref="C30:D30"/>
    <mergeCell ref="E30:H30"/>
    <mergeCell ref="C32:E32"/>
    <mergeCell ref="C33:D33"/>
    <mergeCell ref="E33:H33"/>
    <mergeCell ref="C24:D24"/>
    <mergeCell ref="E24:H24"/>
    <mergeCell ref="C26:D26"/>
    <mergeCell ref="E26:H26"/>
    <mergeCell ref="C37:D37"/>
    <mergeCell ref="E37:H37"/>
    <mergeCell ref="C34:D34"/>
    <mergeCell ref="E34:H34"/>
    <mergeCell ref="C35:D35"/>
    <mergeCell ref="E35:H35"/>
    <mergeCell ref="C25:D25"/>
    <mergeCell ref="E25:H25"/>
    <mergeCell ref="C9:H9"/>
    <mergeCell ref="C10:H10"/>
    <mergeCell ref="C18:H18"/>
    <mergeCell ref="C19:H19"/>
    <mergeCell ref="C20:H20"/>
    <mergeCell ref="C21:H21"/>
    <mergeCell ref="C22:H22"/>
    <mergeCell ref="C23:E23"/>
    <mergeCell ref="C7:H7"/>
    <mergeCell ref="C8:H8"/>
    <mergeCell ref="F2:J2"/>
    <mergeCell ref="G3:J3"/>
    <mergeCell ref="L3:N3"/>
    <mergeCell ref="B4:J4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83" customWidth="1"/>
    <col min="27" max="36" width="9.140625" style="185" customWidth="1"/>
    <col min="37" max="16384" width="9.140625" style="18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197</v>
      </c>
      <c r="B1" s="1" t="s">
        <v>191</v>
      </c>
      <c r="C1" s="28" t="s">
        <v>192</v>
      </c>
      <c r="D1" s="28" t="s">
        <v>193</v>
      </c>
      <c r="E1" s="28" t="s">
        <v>194</v>
      </c>
      <c r="F1" s="28" t="s">
        <v>5</v>
      </c>
      <c r="G1" s="28" t="s">
        <v>195</v>
      </c>
      <c r="H1" s="28" t="s">
        <v>196</v>
      </c>
    </row>
    <row r="2" spans="1:8" ht="11.25">
      <c r="A2" s="28">
        <v>1</v>
      </c>
      <c r="B2" s="1" t="s">
        <v>774</v>
      </c>
      <c r="C2" s="28" t="s">
        <v>775</v>
      </c>
      <c r="D2" s="28" t="s">
        <v>776</v>
      </c>
      <c r="E2" s="28" t="s">
        <v>777</v>
      </c>
      <c r="F2" s="28" t="s">
        <v>778</v>
      </c>
      <c r="G2" s="28" t="s">
        <v>779</v>
      </c>
      <c r="H2" s="28" t="s">
        <v>780</v>
      </c>
    </row>
    <row r="3" spans="1:8" ht="11.25">
      <c r="A3" s="28">
        <v>2</v>
      </c>
      <c r="B3" s="1" t="s">
        <v>401</v>
      </c>
      <c r="C3" s="28" t="s">
        <v>405</v>
      </c>
      <c r="D3" s="28" t="s">
        <v>406</v>
      </c>
      <c r="E3" s="28" t="s">
        <v>781</v>
      </c>
      <c r="F3" s="28" t="s">
        <v>782</v>
      </c>
      <c r="G3" s="28" t="s">
        <v>783</v>
      </c>
      <c r="H3" s="28" t="s">
        <v>784</v>
      </c>
    </row>
    <row r="4" spans="1:8" ht="11.25">
      <c r="A4" s="28">
        <v>3</v>
      </c>
      <c r="B4" s="1" t="s">
        <v>785</v>
      </c>
      <c r="C4" s="28" t="s">
        <v>785</v>
      </c>
      <c r="D4" s="28" t="s">
        <v>786</v>
      </c>
      <c r="E4" s="28" t="s">
        <v>787</v>
      </c>
      <c r="F4" s="28" t="s">
        <v>788</v>
      </c>
      <c r="G4" s="28" t="s">
        <v>789</v>
      </c>
      <c r="H4" s="28" t="s">
        <v>790</v>
      </c>
    </row>
    <row r="5" spans="1:8" ht="11.25">
      <c r="A5" s="28">
        <v>4</v>
      </c>
      <c r="B5" s="1" t="s">
        <v>785</v>
      </c>
      <c r="C5" s="28" t="s">
        <v>785</v>
      </c>
      <c r="D5" s="28" t="s">
        <v>786</v>
      </c>
      <c r="E5" s="28" t="s">
        <v>791</v>
      </c>
      <c r="F5" s="28" t="s">
        <v>792</v>
      </c>
      <c r="G5" s="28" t="s">
        <v>789</v>
      </c>
      <c r="H5" s="28" t="s">
        <v>790</v>
      </c>
    </row>
    <row r="6" spans="1:8" ht="11.25">
      <c r="A6" s="28">
        <v>5</v>
      </c>
      <c r="B6" s="1" t="s">
        <v>785</v>
      </c>
      <c r="C6" s="28" t="s">
        <v>793</v>
      </c>
      <c r="D6" s="28" t="s">
        <v>794</v>
      </c>
      <c r="E6" s="28" t="s">
        <v>795</v>
      </c>
      <c r="F6" s="28" t="s">
        <v>796</v>
      </c>
      <c r="G6" s="28" t="s">
        <v>797</v>
      </c>
      <c r="H6" s="28" t="s">
        <v>798</v>
      </c>
    </row>
    <row r="7" spans="1:8" ht="11.25">
      <c r="A7" s="28">
        <v>6</v>
      </c>
      <c r="B7" s="1" t="s">
        <v>558</v>
      </c>
      <c r="C7" s="28" t="s">
        <v>570</v>
      </c>
      <c r="D7" s="28" t="s">
        <v>571</v>
      </c>
      <c r="E7" s="28" t="s">
        <v>799</v>
      </c>
      <c r="F7" s="28" t="s">
        <v>800</v>
      </c>
      <c r="G7" s="28" t="s">
        <v>801</v>
      </c>
      <c r="H7" s="28" t="s">
        <v>798</v>
      </c>
    </row>
    <row r="8" spans="1:8" ht="11.25">
      <c r="A8" s="28">
        <v>7</v>
      </c>
      <c r="B8" s="1" t="s">
        <v>699</v>
      </c>
      <c r="C8" s="28" t="s">
        <v>708</v>
      </c>
      <c r="D8" s="28" t="s">
        <v>709</v>
      </c>
      <c r="E8" s="28" t="s">
        <v>802</v>
      </c>
      <c r="F8" s="28" t="s">
        <v>803</v>
      </c>
      <c r="G8" s="28" t="s">
        <v>804</v>
      </c>
      <c r="H8" s="28" t="s">
        <v>780</v>
      </c>
    </row>
    <row r="9" spans="1:8" ht="11.25">
      <c r="A9" s="28">
        <v>8</v>
      </c>
      <c r="B9" s="1" t="s">
        <v>44</v>
      </c>
      <c r="C9" s="28" t="s">
        <v>44</v>
      </c>
      <c r="D9" s="28" t="s">
        <v>805</v>
      </c>
      <c r="E9" s="28" t="s">
        <v>806</v>
      </c>
      <c r="F9" s="28" t="s">
        <v>807</v>
      </c>
      <c r="G9" s="28" t="s">
        <v>808</v>
      </c>
      <c r="H9" s="28" t="s">
        <v>798</v>
      </c>
    </row>
    <row r="10" spans="1:8" ht="11.25">
      <c r="A10" s="28">
        <v>9</v>
      </c>
      <c r="B10" s="1" t="s">
        <v>44</v>
      </c>
      <c r="C10" s="28" t="s">
        <v>44</v>
      </c>
      <c r="D10" s="28" t="s">
        <v>805</v>
      </c>
      <c r="E10" s="28" t="s">
        <v>809</v>
      </c>
      <c r="F10" s="28" t="s">
        <v>810</v>
      </c>
      <c r="G10" s="28" t="s">
        <v>811</v>
      </c>
      <c r="H10" s="28" t="s">
        <v>798</v>
      </c>
    </row>
    <row r="11" spans="1:8" ht="11.25">
      <c r="A11" s="28">
        <v>10</v>
      </c>
      <c r="B11" s="1" t="s">
        <v>44</v>
      </c>
      <c r="C11" s="28" t="s">
        <v>44</v>
      </c>
      <c r="D11" s="28" t="s">
        <v>805</v>
      </c>
      <c r="E11" s="28" t="s">
        <v>812</v>
      </c>
      <c r="F11" s="28" t="s">
        <v>813</v>
      </c>
      <c r="G11" s="28" t="s">
        <v>814</v>
      </c>
      <c r="H11" s="28" t="s">
        <v>790</v>
      </c>
    </row>
    <row r="12" spans="1:8" ht="11.25">
      <c r="A12" s="28">
        <v>11</v>
      </c>
      <c r="B12" s="1" t="s">
        <v>739</v>
      </c>
      <c r="C12" s="28" t="s">
        <v>741</v>
      </c>
      <c r="D12" s="28" t="s">
        <v>740</v>
      </c>
      <c r="E12" s="28" t="s">
        <v>815</v>
      </c>
      <c r="F12" s="28" t="s">
        <v>816</v>
      </c>
      <c r="G12" s="28" t="s">
        <v>817</v>
      </c>
      <c r="H12" s="28" t="s">
        <v>798</v>
      </c>
    </row>
    <row r="13" spans="1:8" ht="11.25">
      <c r="A13" s="28">
        <v>12</v>
      </c>
      <c r="B13" s="1" t="s">
        <v>739</v>
      </c>
      <c r="C13" s="28" t="s">
        <v>741</v>
      </c>
      <c r="D13" s="28" t="s">
        <v>740</v>
      </c>
      <c r="E13" s="28" t="s">
        <v>818</v>
      </c>
      <c r="F13" s="28" t="s">
        <v>819</v>
      </c>
      <c r="G13" s="28" t="s">
        <v>817</v>
      </c>
      <c r="H13" s="28" t="s">
        <v>798</v>
      </c>
    </row>
    <row r="14" spans="1:8" ht="11.25">
      <c r="A14" s="28">
        <v>13</v>
      </c>
      <c r="B14" s="1" t="s">
        <v>739</v>
      </c>
      <c r="C14" s="28" t="s">
        <v>741</v>
      </c>
      <c r="D14" s="28" t="s">
        <v>740</v>
      </c>
      <c r="E14" s="28" t="s">
        <v>820</v>
      </c>
      <c r="F14" s="28" t="s">
        <v>821</v>
      </c>
      <c r="G14" s="28" t="s">
        <v>817</v>
      </c>
      <c r="H14" s="28" t="s">
        <v>798</v>
      </c>
    </row>
    <row r="15" spans="1:8" ht="11.25">
      <c r="A15" s="28">
        <v>14</v>
      </c>
      <c r="B15" s="1" t="s">
        <v>739</v>
      </c>
      <c r="C15" s="28" t="s">
        <v>741</v>
      </c>
      <c r="D15" s="28" t="s">
        <v>740</v>
      </c>
      <c r="E15" s="28" t="s">
        <v>822</v>
      </c>
      <c r="F15" s="28" t="s">
        <v>823</v>
      </c>
      <c r="G15" s="28" t="s">
        <v>817</v>
      </c>
      <c r="H15" s="28" t="s">
        <v>798</v>
      </c>
    </row>
    <row r="16" spans="1:8" ht="11.25">
      <c r="A16" s="28">
        <v>15</v>
      </c>
      <c r="B16" s="1" t="s">
        <v>824</v>
      </c>
      <c r="C16" s="28" t="s">
        <v>824</v>
      </c>
      <c r="D16" s="28" t="s">
        <v>825</v>
      </c>
      <c r="E16" s="28" t="s">
        <v>826</v>
      </c>
      <c r="F16" s="28" t="s">
        <v>827</v>
      </c>
      <c r="G16" s="28" t="s">
        <v>828</v>
      </c>
      <c r="H16" s="28" t="s">
        <v>798</v>
      </c>
    </row>
    <row r="17" spans="1:8" ht="11.25">
      <c r="A17" s="28">
        <v>16</v>
      </c>
      <c r="B17" s="1" t="s">
        <v>742</v>
      </c>
      <c r="C17" s="28" t="s">
        <v>744</v>
      </c>
      <c r="D17" s="28" t="s">
        <v>743</v>
      </c>
      <c r="E17" s="28" t="s">
        <v>829</v>
      </c>
      <c r="F17" s="28" t="s">
        <v>830</v>
      </c>
      <c r="G17" s="28" t="s">
        <v>831</v>
      </c>
      <c r="H17" s="28" t="s">
        <v>790</v>
      </c>
    </row>
    <row r="18" spans="1:8" ht="11.25">
      <c r="A18" s="28">
        <v>17</v>
      </c>
      <c r="B18" s="1" t="s">
        <v>742</v>
      </c>
      <c r="C18" s="28" t="s">
        <v>744</v>
      </c>
      <c r="D18" s="28" t="s">
        <v>743</v>
      </c>
      <c r="E18" s="28" t="s">
        <v>832</v>
      </c>
      <c r="F18" s="28" t="s">
        <v>833</v>
      </c>
      <c r="G18" s="28" t="s">
        <v>831</v>
      </c>
      <c r="H18" s="28" t="s">
        <v>798</v>
      </c>
    </row>
    <row r="19" spans="1:8" ht="11.25">
      <c r="A19" s="28">
        <v>18</v>
      </c>
      <c r="B19" s="1" t="s">
        <v>742</v>
      </c>
      <c r="C19" s="28" t="s">
        <v>744</v>
      </c>
      <c r="D19" s="28" t="s">
        <v>743</v>
      </c>
      <c r="E19" s="28" t="s">
        <v>834</v>
      </c>
      <c r="F19" s="28" t="s">
        <v>835</v>
      </c>
      <c r="G19" s="28" t="s">
        <v>836</v>
      </c>
      <c r="H19" s="28" t="s">
        <v>790</v>
      </c>
    </row>
    <row r="20" spans="1:8" ht="11.25">
      <c r="A20" s="28">
        <v>19</v>
      </c>
      <c r="B20" s="1" t="s">
        <v>742</v>
      </c>
      <c r="C20" s="28" t="s">
        <v>744</v>
      </c>
      <c r="D20" s="28" t="s">
        <v>743</v>
      </c>
      <c r="E20" s="28" t="s">
        <v>837</v>
      </c>
      <c r="F20" s="28" t="s">
        <v>838</v>
      </c>
      <c r="G20" s="28" t="s">
        <v>839</v>
      </c>
      <c r="H20" s="28" t="s">
        <v>798</v>
      </c>
    </row>
    <row r="21" spans="1:8" ht="11.25">
      <c r="A21" s="28">
        <v>20</v>
      </c>
      <c r="B21" s="1" t="s">
        <v>840</v>
      </c>
      <c r="C21" s="28" t="s">
        <v>840</v>
      </c>
      <c r="D21" s="28" t="s">
        <v>841</v>
      </c>
      <c r="E21" s="28" t="s">
        <v>842</v>
      </c>
      <c r="F21" s="28" t="s">
        <v>810</v>
      </c>
      <c r="G21" s="28" t="s">
        <v>843</v>
      </c>
      <c r="H21" s="28" t="s">
        <v>798</v>
      </c>
    </row>
    <row r="22" ht="11.25">
      <c r="B22" s="1"/>
    </row>
    <row r="23" ht="11.25">
      <c r="B23" s="1"/>
    </row>
    <row r="24" ht="11.25">
      <c r="B24" s="1"/>
    </row>
    <row r="25" ht="11.25">
      <c r="B25" s="1"/>
    </row>
    <row r="26" ht="11.25">
      <c r="B26" s="1"/>
    </row>
    <row r="27" ht="11.25">
      <c r="B27" s="1"/>
    </row>
    <row r="28" ht="11.25">
      <c r="B28" s="1"/>
    </row>
    <row r="29" ht="11.25">
      <c r="B29" s="1"/>
    </row>
    <row r="30" ht="11.25">
      <c r="B30" s="1"/>
    </row>
    <row r="31" ht="11.25">
      <c r="B31" s="1"/>
    </row>
    <row r="32" ht="11.25">
      <c r="B32" s="1"/>
    </row>
    <row r="33" ht="11.25">
      <c r="B33" s="1"/>
    </row>
    <row r="34" ht="11.25">
      <c r="B34" s="1"/>
    </row>
    <row r="35" ht="11.25">
      <c r="B35" s="1"/>
    </row>
    <row r="36" ht="11.25">
      <c r="B36" s="1"/>
    </row>
    <row r="37" ht="11.25">
      <c r="B37" s="1"/>
    </row>
    <row r="38" ht="11.25">
      <c r="B38" s="1"/>
    </row>
    <row r="39" ht="11.25">
      <c r="B39" s="1"/>
    </row>
    <row r="40" ht="11.25">
      <c r="B40" s="1"/>
    </row>
    <row r="41" ht="11.25">
      <c r="B41" s="1"/>
    </row>
    <row r="42" ht="11.25">
      <c r="B42" s="1"/>
    </row>
    <row r="43" ht="11.25">
      <c r="B43" s="1"/>
    </row>
    <row r="44" ht="11.25">
      <c r="B44" s="1"/>
    </row>
    <row r="45" ht="11.25">
      <c r="B45" s="1"/>
    </row>
    <row r="46" ht="11.25">
      <c r="B46" s="1"/>
    </row>
    <row r="47" ht="11.25">
      <c r="B47" s="1"/>
    </row>
    <row r="48" ht="11.25">
      <c r="B48" s="1"/>
    </row>
    <row r="49" ht="11.25">
      <c r="B49" s="1"/>
    </row>
    <row r="50" ht="11.25">
      <c r="B50" s="1"/>
    </row>
    <row r="51" ht="11.25">
      <c r="B51" s="1"/>
    </row>
    <row r="52" ht="11.25">
      <c r="B52" s="1"/>
    </row>
    <row r="53" ht="11.25">
      <c r="B53" s="1"/>
    </row>
    <row r="54" ht="11.25">
      <c r="B54" s="1"/>
    </row>
    <row r="55" ht="11.25">
      <c r="B55" s="1"/>
    </row>
    <row r="56" ht="11.25">
      <c r="B56" s="1"/>
    </row>
    <row r="57" ht="11.25">
      <c r="B57" s="1"/>
    </row>
    <row r="58" ht="11.25">
      <c r="B58" s="1"/>
    </row>
    <row r="59" ht="11.25">
      <c r="B59" s="1"/>
    </row>
    <row r="60" ht="11.25">
      <c r="B60" s="1"/>
    </row>
    <row r="61" ht="11.25">
      <c r="B61" s="1"/>
    </row>
    <row r="62" ht="11.25">
      <c r="B62" s="1"/>
    </row>
    <row r="63" ht="11.25">
      <c r="B63" s="1"/>
    </row>
    <row r="64" ht="11.25">
      <c r="B64" s="1"/>
    </row>
    <row r="65" ht="11.25">
      <c r="B65" s="1"/>
    </row>
    <row r="66" ht="11.25">
      <c r="B66" s="1"/>
    </row>
    <row r="67" ht="11.25">
      <c r="B67" s="1"/>
    </row>
    <row r="68" ht="11.25">
      <c r="B68" s="1"/>
    </row>
    <row r="69" ht="11.25">
      <c r="B69" s="1"/>
    </row>
    <row r="70" ht="11.25">
      <c r="B70" s="1"/>
    </row>
    <row r="71" ht="11.25">
      <c r="B71" s="1"/>
    </row>
    <row r="72" ht="11.25">
      <c r="B72" s="1"/>
    </row>
    <row r="73" ht="11.25">
      <c r="B73" s="1"/>
    </row>
    <row r="74" ht="11.25">
      <c r="B74" s="1"/>
    </row>
    <row r="75" ht="11.25">
      <c r="B75" s="1"/>
    </row>
    <row r="76" ht="11.25">
      <c r="B76" s="1"/>
    </row>
    <row r="77" ht="11.25">
      <c r="B77" s="1"/>
    </row>
    <row r="78" ht="11.25">
      <c r="B78" s="1"/>
    </row>
    <row r="79" ht="11.25">
      <c r="B79" s="1"/>
    </row>
    <row r="80" ht="11.25">
      <c r="B80" s="1"/>
    </row>
    <row r="81" ht="11.25">
      <c r="B81" s="1"/>
    </row>
    <row r="82" ht="11.25">
      <c r="B82" s="1"/>
    </row>
    <row r="83" ht="11.25">
      <c r="B83" s="1"/>
    </row>
    <row r="84" ht="11.25">
      <c r="B84" s="1"/>
    </row>
    <row r="85" ht="11.25">
      <c r="B85" s="1"/>
    </row>
    <row r="86" ht="11.25">
      <c r="B86" s="1"/>
    </row>
    <row r="87" ht="11.25">
      <c r="B87" s="1"/>
    </row>
    <row r="88" ht="11.25">
      <c r="B88" s="1"/>
    </row>
    <row r="89" ht="11.25">
      <c r="B89" s="1"/>
    </row>
    <row r="90" ht="11.25">
      <c r="B90" s="1"/>
    </row>
    <row r="91" ht="11.25">
      <c r="B91" s="1"/>
    </row>
    <row r="92" ht="11.25">
      <c r="B92" s="1"/>
    </row>
    <row r="93" ht="11.25">
      <c r="B93" s="1"/>
    </row>
    <row r="94" ht="11.25">
      <c r="B94" s="1"/>
    </row>
    <row r="95" ht="11.25">
      <c r="B95" s="1"/>
    </row>
    <row r="96" ht="11.25">
      <c r="B96" s="1"/>
    </row>
    <row r="97" ht="11.25">
      <c r="B97" s="1"/>
    </row>
    <row r="98" ht="11.25">
      <c r="B98" s="1"/>
    </row>
    <row r="99" ht="11.25">
      <c r="B99" s="1"/>
    </row>
    <row r="100" ht="11.25">
      <c r="B100" s="1"/>
    </row>
    <row r="101" ht="11.25">
      <c r="B101" s="1"/>
    </row>
    <row r="102" ht="11.25">
      <c r="B102" s="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197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5</v>
      </c>
      <c r="G1" s="1" t="s">
        <v>195</v>
      </c>
      <c r="H1" s="1" t="s">
        <v>196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20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191</v>
      </c>
      <c r="B1" s="1" t="s">
        <v>192</v>
      </c>
      <c r="C1" s="1" t="s">
        <v>771</v>
      </c>
      <c r="D1" s="1" t="s">
        <v>191</v>
      </c>
      <c r="E1" s="1" t="s">
        <v>772</v>
      </c>
    </row>
    <row r="2" spans="1:5" ht="11.25">
      <c r="A2" s="1" t="s">
        <v>340</v>
      </c>
      <c r="B2" s="1" t="s">
        <v>342</v>
      </c>
      <c r="C2" s="1" t="s">
        <v>343</v>
      </c>
      <c r="D2" s="1" t="s">
        <v>340</v>
      </c>
      <c r="E2" s="1" t="s">
        <v>745</v>
      </c>
    </row>
    <row r="3" spans="1:5" ht="11.25">
      <c r="A3" s="1" t="s">
        <v>340</v>
      </c>
      <c r="B3" s="1" t="s">
        <v>344</v>
      </c>
      <c r="C3" s="1" t="s">
        <v>345</v>
      </c>
      <c r="D3" s="1" t="s">
        <v>356</v>
      </c>
      <c r="E3" s="1" t="s">
        <v>746</v>
      </c>
    </row>
    <row r="4" spans="1:5" ht="11.25">
      <c r="A4" s="1" t="s">
        <v>340</v>
      </c>
      <c r="B4" s="1" t="s">
        <v>340</v>
      </c>
      <c r="C4" s="1" t="s">
        <v>341</v>
      </c>
      <c r="D4" s="1" t="s">
        <v>381</v>
      </c>
      <c r="E4" s="1" t="s">
        <v>747</v>
      </c>
    </row>
    <row r="5" spans="1:5" ht="11.25">
      <c r="A5" s="1" t="s">
        <v>340</v>
      </c>
      <c r="B5" s="1" t="s">
        <v>346</v>
      </c>
      <c r="C5" s="1" t="s">
        <v>347</v>
      </c>
      <c r="D5" s="1" t="s">
        <v>401</v>
      </c>
      <c r="E5" s="1" t="s">
        <v>748</v>
      </c>
    </row>
    <row r="6" spans="1:5" ht="11.25">
      <c r="A6" s="1" t="s">
        <v>340</v>
      </c>
      <c r="B6" s="1" t="s">
        <v>348</v>
      </c>
      <c r="C6" s="1" t="s">
        <v>349</v>
      </c>
      <c r="D6" s="1" t="s">
        <v>415</v>
      </c>
      <c r="E6" s="1" t="s">
        <v>749</v>
      </c>
    </row>
    <row r="7" spans="1:5" ht="11.25">
      <c r="A7" s="1" t="s">
        <v>340</v>
      </c>
      <c r="B7" s="1" t="s">
        <v>350</v>
      </c>
      <c r="C7" s="1" t="s">
        <v>351</v>
      </c>
      <c r="D7" s="1" t="s">
        <v>429</v>
      </c>
      <c r="E7" s="1" t="s">
        <v>750</v>
      </c>
    </row>
    <row r="8" spans="1:5" ht="11.25">
      <c r="A8" s="1" t="s">
        <v>340</v>
      </c>
      <c r="B8" s="1" t="s">
        <v>352</v>
      </c>
      <c r="C8" s="1" t="s">
        <v>353</v>
      </c>
      <c r="D8" s="1" t="s">
        <v>439</v>
      </c>
      <c r="E8" s="1" t="s">
        <v>751</v>
      </c>
    </row>
    <row r="9" spans="1:5" ht="11.25">
      <c r="A9" s="1" t="s">
        <v>340</v>
      </c>
      <c r="B9" s="1" t="s">
        <v>354</v>
      </c>
      <c r="C9" s="1" t="s">
        <v>355</v>
      </c>
      <c r="D9" s="1" t="s">
        <v>459</v>
      </c>
      <c r="E9" s="1" t="s">
        <v>752</v>
      </c>
    </row>
    <row r="10" spans="1:5" ht="11.25">
      <c r="A10" s="1" t="s">
        <v>356</v>
      </c>
      <c r="B10" s="1" t="s">
        <v>358</v>
      </c>
      <c r="C10" s="1" t="s">
        <v>359</v>
      </c>
      <c r="D10" s="1" t="s">
        <v>475</v>
      </c>
      <c r="E10" s="1" t="s">
        <v>753</v>
      </c>
    </row>
    <row r="11" spans="1:5" ht="11.25">
      <c r="A11" s="1" t="s">
        <v>356</v>
      </c>
      <c r="B11" s="1" t="s">
        <v>360</v>
      </c>
      <c r="C11" s="1" t="s">
        <v>361</v>
      </c>
      <c r="D11" s="1" t="s">
        <v>499</v>
      </c>
      <c r="E11" s="1" t="s">
        <v>754</v>
      </c>
    </row>
    <row r="12" spans="1:5" ht="11.25">
      <c r="A12" s="1" t="s">
        <v>356</v>
      </c>
      <c r="B12" s="1" t="s">
        <v>362</v>
      </c>
      <c r="C12" s="1" t="s">
        <v>357</v>
      </c>
      <c r="D12" s="1" t="s">
        <v>519</v>
      </c>
      <c r="E12" s="1" t="s">
        <v>755</v>
      </c>
    </row>
    <row r="13" spans="1:5" ht="11.25">
      <c r="A13" s="1" t="s">
        <v>356</v>
      </c>
      <c r="B13" s="1" t="s">
        <v>356</v>
      </c>
      <c r="C13" s="1" t="s">
        <v>357</v>
      </c>
      <c r="D13" s="1" t="s">
        <v>540</v>
      </c>
      <c r="E13" s="1" t="s">
        <v>756</v>
      </c>
    </row>
    <row r="14" spans="1:5" ht="11.25">
      <c r="A14" s="1" t="s">
        <v>356</v>
      </c>
      <c r="B14" s="1" t="s">
        <v>363</v>
      </c>
      <c r="C14" s="1" t="s">
        <v>364</v>
      </c>
      <c r="D14" s="1" t="s">
        <v>558</v>
      </c>
      <c r="E14" s="1" t="s">
        <v>757</v>
      </c>
    </row>
    <row r="15" spans="1:5" ht="11.25">
      <c r="A15" s="1" t="s">
        <v>356</v>
      </c>
      <c r="B15" s="1" t="s">
        <v>365</v>
      </c>
      <c r="C15" s="1" t="s">
        <v>366</v>
      </c>
      <c r="D15" s="1" t="s">
        <v>574</v>
      </c>
      <c r="E15" s="1" t="s">
        <v>758</v>
      </c>
    </row>
    <row r="16" spans="1:5" ht="11.25">
      <c r="A16" s="1" t="s">
        <v>356</v>
      </c>
      <c r="B16" s="1" t="s">
        <v>367</v>
      </c>
      <c r="C16" s="1" t="s">
        <v>368</v>
      </c>
      <c r="D16" s="1" t="s">
        <v>590</v>
      </c>
      <c r="E16" s="1" t="s">
        <v>759</v>
      </c>
    </row>
    <row r="17" spans="1:5" ht="11.25">
      <c r="A17" s="1" t="s">
        <v>356</v>
      </c>
      <c r="B17" s="1" t="s">
        <v>369</v>
      </c>
      <c r="C17" s="1" t="s">
        <v>370</v>
      </c>
      <c r="D17" s="1" t="s">
        <v>606</v>
      </c>
      <c r="E17" s="1" t="s">
        <v>760</v>
      </c>
    </row>
    <row r="18" spans="1:5" ht="11.25">
      <c r="A18" s="1" t="s">
        <v>356</v>
      </c>
      <c r="B18" s="1" t="s">
        <v>371</v>
      </c>
      <c r="C18" s="1" t="s">
        <v>372</v>
      </c>
      <c r="D18" s="1" t="s">
        <v>618</v>
      </c>
      <c r="E18" s="1" t="s">
        <v>761</v>
      </c>
    </row>
    <row r="19" spans="1:5" ht="11.25">
      <c r="A19" s="1" t="s">
        <v>356</v>
      </c>
      <c r="B19" s="1" t="s">
        <v>373</v>
      </c>
      <c r="C19" s="1" t="s">
        <v>374</v>
      </c>
      <c r="D19" s="1" t="s">
        <v>638</v>
      </c>
      <c r="E19" s="1" t="s">
        <v>762</v>
      </c>
    </row>
    <row r="20" spans="1:5" ht="11.25">
      <c r="A20" s="1" t="s">
        <v>356</v>
      </c>
      <c r="B20" s="1" t="s">
        <v>375</v>
      </c>
      <c r="C20" s="1" t="s">
        <v>376</v>
      </c>
      <c r="D20" s="1" t="s">
        <v>662</v>
      </c>
      <c r="E20" s="1" t="s">
        <v>763</v>
      </c>
    </row>
    <row r="21" spans="1:5" ht="11.25">
      <c r="A21" s="1" t="s">
        <v>356</v>
      </c>
      <c r="B21" s="1" t="s">
        <v>377</v>
      </c>
      <c r="C21" s="1" t="s">
        <v>378</v>
      </c>
      <c r="D21" s="1" t="s">
        <v>675</v>
      </c>
      <c r="E21" s="1" t="s">
        <v>764</v>
      </c>
    </row>
    <row r="22" spans="1:5" ht="11.25">
      <c r="A22" s="1" t="s">
        <v>356</v>
      </c>
      <c r="B22" s="1" t="s">
        <v>379</v>
      </c>
      <c r="C22" s="1" t="s">
        <v>380</v>
      </c>
      <c r="D22" s="1" t="s">
        <v>685</v>
      </c>
      <c r="E22" s="1" t="s">
        <v>765</v>
      </c>
    </row>
    <row r="23" spans="1:5" ht="11.25">
      <c r="A23" s="1" t="s">
        <v>381</v>
      </c>
      <c r="B23" s="1" t="s">
        <v>383</v>
      </c>
      <c r="C23" s="1" t="s">
        <v>384</v>
      </c>
      <c r="D23" s="1" t="s">
        <v>699</v>
      </c>
      <c r="E23" s="1" t="s">
        <v>766</v>
      </c>
    </row>
    <row r="24" spans="1:5" ht="11.25">
      <c r="A24" s="1" t="s">
        <v>381</v>
      </c>
      <c r="B24" s="1" t="s">
        <v>381</v>
      </c>
      <c r="C24" s="1" t="s">
        <v>382</v>
      </c>
      <c r="D24" s="1" t="s">
        <v>716</v>
      </c>
      <c r="E24" s="1" t="s">
        <v>767</v>
      </c>
    </row>
    <row r="25" spans="1:5" ht="11.25">
      <c r="A25" s="1" t="s">
        <v>381</v>
      </c>
      <c r="B25" s="1" t="s">
        <v>385</v>
      </c>
      <c r="C25" s="1" t="s">
        <v>386</v>
      </c>
      <c r="D25" s="1" t="s">
        <v>729</v>
      </c>
      <c r="E25" s="1" t="s">
        <v>768</v>
      </c>
    </row>
    <row r="26" spans="1:5" ht="11.25">
      <c r="A26" s="1" t="s">
        <v>381</v>
      </c>
      <c r="B26" s="1" t="s">
        <v>387</v>
      </c>
      <c r="C26" s="1" t="s">
        <v>388</v>
      </c>
      <c r="D26" s="1" t="s">
        <v>739</v>
      </c>
      <c r="E26" s="1" t="s">
        <v>769</v>
      </c>
    </row>
    <row r="27" spans="1:5" ht="11.25">
      <c r="A27" s="1" t="s">
        <v>381</v>
      </c>
      <c r="B27" s="1" t="s">
        <v>389</v>
      </c>
      <c r="C27" s="1" t="s">
        <v>390</v>
      </c>
      <c r="D27" s="1" t="s">
        <v>742</v>
      </c>
      <c r="E27" s="1" t="s">
        <v>770</v>
      </c>
    </row>
    <row r="28" spans="1:3" ht="11.25">
      <c r="A28" s="1" t="s">
        <v>381</v>
      </c>
      <c r="B28" s="1" t="s">
        <v>391</v>
      </c>
      <c r="C28" s="1" t="s">
        <v>392</v>
      </c>
    </row>
    <row r="29" spans="1:3" ht="11.25">
      <c r="A29" s="1" t="s">
        <v>381</v>
      </c>
      <c r="B29" s="1" t="s">
        <v>393</v>
      </c>
      <c r="C29" s="1" t="s">
        <v>394</v>
      </c>
    </row>
    <row r="30" spans="1:3" ht="11.25">
      <c r="A30" s="1" t="s">
        <v>381</v>
      </c>
      <c r="B30" s="1" t="s">
        <v>395</v>
      </c>
      <c r="C30" s="1" t="s">
        <v>396</v>
      </c>
    </row>
    <row r="31" spans="1:3" ht="11.25">
      <c r="A31" s="1" t="s">
        <v>381</v>
      </c>
      <c r="B31" s="1" t="s">
        <v>397</v>
      </c>
      <c r="C31" s="1" t="s">
        <v>398</v>
      </c>
    </row>
    <row r="32" spans="1:3" ht="11.25">
      <c r="A32" s="1" t="s">
        <v>381</v>
      </c>
      <c r="B32" s="1" t="s">
        <v>399</v>
      </c>
      <c r="C32" s="1" t="s">
        <v>400</v>
      </c>
    </row>
    <row r="33" spans="1:3" ht="11.25">
      <c r="A33" s="1" t="s">
        <v>401</v>
      </c>
      <c r="B33" s="1" t="s">
        <v>403</v>
      </c>
      <c r="C33" s="1" t="s">
        <v>404</v>
      </c>
    </row>
    <row r="34" spans="1:3" ht="11.25">
      <c r="A34" s="1" t="s">
        <v>401</v>
      </c>
      <c r="B34" s="1" t="s">
        <v>405</v>
      </c>
      <c r="C34" s="1" t="s">
        <v>406</v>
      </c>
    </row>
    <row r="35" spans="1:3" ht="11.25">
      <c r="A35" s="1" t="s">
        <v>401</v>
      </c>
      <c r="B35" s="1" t="s">
        <v>401</v>
      </c>
      <c r="C35" s="1" t="s">
        <v>402</v>
      </c>
    </row>
    <row r="36" spans="1:3" ht="11.25">
      <c r="A36" s="1" t="s">
        <v>401</v>
      </c>
      <c r="B36" s="1" t="s">
        <v>407</v>
      </c>
      <c r="C36" s="1" t="s">
        <v>408</v>
      </c>
    </row>
    <row r="37" spans="1:3" ht="11.25">
      <c r="A37" s="1" t="s">
        <v>401</v>
      </c>
      <c r="B37" s="1" t="s">
        <v>409</v>
      </c>
      <c r="C37" s="1" t="s">
        <v>410</v>
      </c>
    </row>
    <row r="38" spans="1:3" ht="11.25">
      <c r="A38" s="1" t="s">
        <v>401</v>
      </c>
      <c r="B38" s="1" t="s">
        <v>411</v>
      </c>
      <c r="C38" s="1" t="s">
        <v>412</v>
      </c>
    </row>
    <row r="39" spans="1:3" ht="11.25">
      <c r="A39" s="1" t="s">
        <v>401</v>
      </c>
      <c r="B39" s="1" t="s">
        <v>413</v>
      </c>
      <c r="C39" s="1" t="s">
        <v>414</v>
      </c>
    </row>
    <row r="40" spans="1:3" ht="11.25">
      <c r="A40" s="1" t="s">
        <v>415</v>
      </c>
      <c r="B40" s="1" t="s">
        <v>417</v>
      </c>
      <c r="C40" s="1" t="s">
        <v>418</v>
      </c>
    </row>
    <row r="41" spans="1:3" ht="11.25">
      <c r="A41" s="1" t="s">
        <v>415</v>
      </c>
      <c r="B41" s="1" t="s">
        <v>419</v>
      </c>
      <c r="C41" s="1" t="s">
        <v>420</v>
      </c>
    </row>
    <row r="42" spans="1:3" ht="11.25">
      <c r="A42" s="1" t="s">
        <v>415</v>
      </c>
      <c r="B42" s="1" t="s">
        <v>421</v>
      </c>
      <c r="C42" s="1" t="s">
        <v>422</v>
      </c>
    </row>
    <row r="43" spans="1:3" ht="11.25">
      <c r="A43" s="1" t="s">
        <v>415</v>
      </c>
      <c r="B43" s="1" t="s">
        <v>415</v>
      </c>
      <c r="C43" s="1" t="s">
        <v>416</v>
      </c>
    </row>
    <row r="44" spans="1:3" ht="11.25">
      <c r="A44" s="1" t="s">
        <v>415</v>
      </c>
      <c r="B44" s="1" t="s">
        <v>423</v>
      </c>
      <c r="C44" s="1" t="s">
        <v>424</v>
      </c>
    </row>
    <row r="45" spans="1:3" ht="11.25">
      <c r="A45" s="1" t="s">
        <v>415</v>
      </c>
      <c r="B45" s="1" t="s">
        <v>425</v>
      </c>
      <c r="C45" s="1" t="s">
        <v>426</v>
      </c>
    </row>
    <row r="46" spans="1:3" ht="11.25">
      <c r="A46" s="1" t="s">
        <v>415</v>
      </c>
      <c r="B46" s="1" t="s">
        <v>427</v>
      </c>
      <c r="C46" s="1" t="s">
        <v>428</v>
      </c>
    </row>
    <row r="47" spans="1:3" ht="11.25">
      <c r="A47" s="1" t="s">
        <v>429</v>
      </c>
      <c r="B47" s="1" t="s">
        <v>431</v>
      </c>
      <c r="C47" s="1" t="s">
        <v>432</v>
      </c>
    </row>
    <row r="48" spans="1:3" ht="11.25">
      <c r="A48" s="1" t="s">
        <v>429</v>
      </c>
      <c r="B48" s="1" t="s">
        <v>433</v>
      </c>
      <c r="C48" s="1" t="s">
        <v>434</v>
      </c>
    </row>
    <row r="49" spans="1:3" ht="11.25">
      <c r="A49" s="1" t="s">
        <v>429</v>
      </c>
      <c r="B49" s="1" t="s">
        <v>429</v>
      </c>
      <c r="C49" s="1" t="s">
        <v>430</v>
      </c>
    </row>
    <row r="50" spans="1:3" ht="11.25">
      <c r="A50" s="1" t="s">
        <v>429</v>
      </c>
      <c r="B50" s="1" t="s">
        <v>435</v>
      </c>
      <c r="C50" s="1" t="s">
        <v>436</v>
      </c>
    </row>
    <row r="51" spans="1:3" ht="11.25">
      <c r="A51" s="1" t="s">
        <v>429</v>
      </c>
      <c r="B51" s="1" t="s">
        <v>437</v>
      </c>
      <c r="C51" s="1" t="s">
        <v>438</v>
      </c>
    </row>
    <row r="52" spans="1:3" ht="11.25">
      <c r="A52" s="1" t="s">
        <v>439</v>
      </c>
      <c r="B52" s="1" t="s">
        <v>441</v>
      </c>
      <c r="C52" s="1" t="s">
        <v>442</v>
      </c>
    </row>
    <row r="53" spans="1:3" ht="11.25">
      <c r="A53" s="1" t="s">
        <v>439</v>
      </c>
      <c r="B53" s="1" t="s">
        <v>443</v>
      </c>
      <c r="C53" s="1" t="s">
        <v>444</v>
      </c>
    </row>
    <row r="54" spans="1:3" ht="11.25">
      <c r="A54" s="1" t="s">
        <v>439</v>
      </c>
      <c r="B54" s="1" t="s">
        <v>445</v>
      </c>
      <c r="C54" s="1" t="s">
        <v>446</v>
      </c>
    </row>
    <row r="55" spans="1:3" ht="11.25">
      <c r="A55" s="1" t="s">
        <v>439</v>
      </c>
      <c r="B55" s="1" t="s">
        <v>447</v>
      </c>
      <c r="C55" s="1" t="s">
        <v>448</v>
      </c>
    </row>
    <row r="56" spans="1:3" ht="11.25">
      <c r="A56" s="1" t="s">
        <v>439</v>
      </c>
      <c r="B56" s="1" t="s">
        <v>439</v>
      </c>
      <c r="C56" s="1" t="s">
        <v>440</v>
      </c>
    </row>
    <row r="57" spans="1:3" ht="11.25">
      <c r="A57" s="1" t="s">
        <v>439</v>
      </c>
      <c r="B57" s="1" t="s">
        <v>449</v>
      </c>
      <c r="C57" s="1" t="s">
        <v>450</v>
      </c>
    </row>
    <row r="58" spans="1:3" ht="11.25">
      <c r="A58" s="1" t="s">
        <v>439</v>
      </c>
      <c r="B58" s="1" t="s">
        <v>451</v>
      </c>
      <c r="C58" s="1" t="s">
        <v>452</v>
      </c>
    </row>
    <row r="59" spans="1:3" ht="11.25">
      <c r="A59" s="1" t="s">
        <v>439</v>
      </c>
      <c r="B59" s="1" t="s">
        <v>453</v>
      </c>
      <c r="C59" s="1" t="s">
        <v>454</v>
      </c>
    </row>
    <row r="60" spans="1:3" ht="11.25">
      <c r="A60" s="1" t="s">
        <v>439</v>
      </c>
      <c r="B60" s="1" t="s">
        <v>455</v>
      </c>
      <c r="C60" s="1" t="s">
        <v>456</v>
      </c>
    </row>
    <row r="61" spans="1:3" ht="11.25">
      <c r="A61" s="1" t="s">
        <v>439</v>
      </c>
      <c r="B61" s="1" t="s">
        <v>457</v>
      </c>
      <c r="C61" s="1" t="s">
        <v>458</v>
      </c>
    </row>
    <row r="62" spans="1:3" ht="11.25">
      <c r="A62" s="1" t="s">
        <v>459</v>
      </c>
      <c r="B62" s="1" t="s">
        <v>461</v>
      </c>
      <c r="C62" s="1" t="s">
        <v>462</v>
      </c>
    </row>
    <row r="63" spans="1:3" ht="11.25">
      <c r="A63" s="1" t="s">
        <v>459</v>
      </c>
      <c r="B63" s="1" t="s">
        <v>463</v>
      </c>
      <c r="C63" s="1" t="s">
        <v>464</v>
      </c>
    </row>
    <row r="64" spans="1:3" ht="11.25">
      <c r="A64" s="1" t="s">
        <v>459</v>
      </c>
      <c r="B64" s="1" t="s">
        <v>465</v>
      </c>
      <c r="C64" s="1" t="s">
        <v>466</v>
      </c>
    </row>
    <row r="65" spans="1:3" ht="11.25">
      <c r="A65" s="1" t="s">
        <v>459</v>
      </c>
      <c r="B65" s="1" t="s">
        <v>459</v>
      </c>
      <c r="C65" s="1" t="s">
        <v>460</v>
      </c>
    </row>
    <row r="66" spans="1:3" ht="11.25">
      <c r="A66" s="1" t="s">
        <v>459</v>
      </c>
      <c r="B66" s="1" t="s">
        <v>467</v>
      </c>
      <c r="C66" s="1" t="s">
        <v>468</v>
      </c>
    </row>
    <row r="67" spans="1:3" ht="11.25">
      <c r="A67" s="1" t="s">
        <v>459</v>
      </c>
      <c r="B67" s="1" t="s">
        <v>469</v>
      </c>
      <c r="C67" s="1" t="s">
        <v>470</v>
      </c>
    </row>
    <row r="68" spans="1:3" ht="11.25">
      <c r="A68" s="1" t="s">
        <v>459</v>
      </c>
      <c r="B68" s="1" t="s">
        <v>471</v>
      </c>
      <c r="C68" s="1" t="s">
        <v>472</v>
      </c>
    </row>
    <row r="69" spans="1:3" ht="11.25">
      <c r="A69" s="1" t="s">
        <v>459</v>
      </c>
      <c r="B69" s="1" t="s">
        <v>473</v>
      </c>
      <c r="C69" s="1" t="s">
        <v>474</v>
      </c>
    </row>
    <row r="70" spans="1:3" ht="11.25">
      <c r="A70" s="1" t="s">
        <v>475</v>
      </c>
      <c r="B70" s="1" t="s">
        <v>477</v>
      </c>
      <c r="C70" s="1" t="s">
        <v>478</v>
      </c>
    </row>
    <row r="71" spans="1:3" ht="11.25">
      <c r="A71" s="1" t="s">
        <v>475</v>
      </c>
      <c r="B71" s="1" t="s">
        <v>479</v>
      </c>
      <c r="C71" s="1" t="s">
        <v>480</v>
      </c>
    </row>
    <row r="72" spans="1:3" ht="11.25">
      <c r="A72" s="1" t="s">
        <v>475</v>
      </c>
      <c r="B72" s="1" t="s">
        <v>481</v>
      </c>
      <c r="C72" s="1" t="s">
        <v>482</v>
      </c>
    </row>
    <row r="73" spans="1:3" ht="11.25">
      <c r="A73" s="1" t="s">
        <v>475</v>
      </c>
      <c r="B73" s="1" t="s">
        <v>483</v>
      </c>
      <c r="C73" s="1" t="s">
        <v>484</v>
      </c>
    </row>
    <row r="74" spans="1:3" ht="11.25">
      <c r="A74" s="1" t="s">
        <v>475</v>
      </c>
      <c r="B74" s="1" t="s">
        <v>485</v>
      </c>
      <c r="C74" s="1" t="s">
        <v>486</v>
      </c>
    </row>
    <row r="75" spans="1:3" ht="11.25">
      <c r="A75" s="1" t="s">
        <v>475</v>
      </c>
      <c r="B75" s="1" t="s">
        <v>487</v>
      </c>
      <c r="C75" s="1" t="s">
        <v>488</v>
      </c>
    </row>
    <row r="76" spans="1:3" ht="11.25">
      <c r="A76" s="1" t="s">
        <v>475</v>
      </c>
      <c r="B76" s="1" t="s">
        <v>475</v>
      </c>
      <c r="C76" s="1" t="s">
        <v>476</v>
      </c>
    </row>
    <row r="77" spans="1:3" ht="11.25">
      <c r="A77" s="1" t="s">
        <v>475</v>
      </c>
      <c r="B77" s="1" t="s">
        <v>489</v>
      </c>
      <c r="C77" s="1" t="s">
        <v>490</v>
      </c>
    </row>
    <row r="78" spans="1:3" ht="11.25">
      <c r="A78" s="1" t="s">
        <v>475</v>
      </c>
      <c r="B78" s="1" t="s">
        <v>491</v>
      </c>
      <c r="C78" s="1" t="s">
        <v>492</v>
      </c>
    </row>
    <row r="79" spans="1:3" ht="11.25">
      <c r="A79" s="1" t="s">
        <v>475</v>
      </c>
      <c r="B79" s="1" t="s">
        <v>493</v>
      </c>
      <c r="C79" s="1" t="s">
        <v>494</v>
      </c>
    </row>
    <row r="80" spans="1:3" ht="11.25">
      <c r="A80" s="1" t="s">
        <v>475</v>
      </c>
      <c r="B80" s="1" t="s">
        <v>495</v>
      </c>
      <c r="C80" s="1" t="s">
        <v>496</v>
      </c>
    </row>
    <row r="81" spans="1:3" ht="11.25">
      <c r="A81" s="1" t="s">
        <v>475</v>
      </c>
      <c r="B81" s="1" t="s">
        <v>497</v>
      </c>
      <c r="C81" s="1" t="s">
        <v>498</v>
      </c>
    </row>
    <row r="82" spans="1:3" ht="11.25">
      <c r="A82" s="1" t="s">
        <v>499</v>
      </c>
      <c r="B82" s="1" t="s">
        <v>501</v>
      </c>
      <c r="C82" s="1" t="s">
        <v>502</v>
      </c>
    </row>
    <row r="83" spans="1:3" ht="11.25">
      <c r="A83" s="1" t="s">
        <v>499</v>
      </c>
      <c r="B83" s="1" t="s">
        <v>503</v>
      </c>
      <c r="C83" s="1" t="s">
        <v>504</v>
      </c>
    </row>
    <row r="84" spans="1:3" ht="11.25">
      <c r="A84" s="1" t="s">
        <v>499</v>
      </c>
      <c r="B84" s="1" t="s">
        <v>505</v>
      </c>
      <c r="C84" s="1" t="s">
        <v>506</v>
      </c>
    </row>
    <row r="85" spans="1:3" ht="11.25">
      <c r="A85" s="1" t="s">
        <v>499</v>
      </c>
      <c r="B85" s="1" t="s">
        <v>507</v>
      </c>
      <c r="C85" s="1" t="s">
        <v>508</v>
      </c>
    </row>
    <row r="86" spans="1:3" ht="11.25">
      <c r="A86" s="1" t="s">
        <v>499</v>
      </c>
      <c r="B86" s="1" t="s">
        <v>509</v>
      </c>
      <c r="C86" s="1" t="s">
        <v>510</v>
      </c>
    </row>
    <row r="87" spans="1:3" ht="11.25">
      <c r="A87" s="1" t="s">
        <v>499</v>
      </c>
      <c r="B87" s="1" t="s">
        <v>511</v>
      </c>
      <c r="C87" s="1" t="s">
        <v>512</v>
      </c>
    </row>
    <row r="88" spans="1:3" ht="11.25">
      <c r="A88" s="1" t="s">
        <v>499</v>
      </c>
      <c r="B88" s="1" t="s">
        <v>513</v>
      </c>
      <c r="C88" s="1" t="s">
        <v>514</v>
      </c>
    </row>
    <row r="89" spans="1:3" ht="11.25">
      <c r="A89" s="1" t="s">
        <v>499</v>
      </c>
      <c r="B89" s="1" t="s">
        <v>499</v>
      </c>
      <c r="C89" s="1" t="s">
        <v>500</v>
      </c>
    </row>
    <row r="90" spans="1:3" ht="11.25">
      <c r="A90" s="1" t="s">
        <v>499</v>
      </c>
      <c r="B90" s="1" t="s">
        <v>515</v>
      </c>
      <c r="C90" s="1" t="s">
        <v>516</v>
      </c>
    </row>
    <row r="91" spans="1:3" ht="11.25">
      <c r="A91" s="1" t="s">
        <v>499</v>
      </c>
      <c r="B91" s="1" t="s">
        <v>517</v>
      </c>
      <c r="C91" s="1" t="s">
        <v>518</v>
      </c>
    </row>
    <row r="92" spans="1:3" ht="11.25">
      <c r="A92" s="1" t="s">
        <v>519</v>
      </c>
      <c r="B92" s="1" t="s">
        <v>521</v>
      </c>
      <c r="C92" s="1" t="s">
        <v>522</v>
      </c>
    </row>
    <row r="93" spans="1:3" ht="11.25">
      <c r="A93" s="1" t="s">
        <v>519</v>
      </c>
      <c r="B93" s="1" t="s">
        <v>523</v>
      </c>
      <c r="C93" s="1" t="s">
        <v>524</v>
      </c>
    </row>
    <row r="94" spans="1:3" ht="11.25">
      <c r="A94" s="1" t="s">
        <v>519</v>
      </c>
      <c r="B94" s="1" t="s">
        <v>525</v>
      </c>
      <c r="C94" s="1" t="s">
        <v>526</v>
      </c>
    </row>
    <row r="95" spans="1:3" ht="11.25">
      <c r="A95" s="1" t="s">
        <v>519</v>
      </c>
      <c r="B95" s="1" t="s">
        <v>527</v>
      </c>
      <c r="C95" s="1" t="s">
        <v>528</v>
      </c>
    </row>
    <row r="96" spans="1:3" ht="11.25">
      <c r="A96" s="1" t="s">
        <v>519</v>
      </c>
      <c r="B96" s="1" t="s">
        <v>529</v>
      </c>
      <c r="C96" s="1" t="s">
        <v>530</v>
      </c>
    </row>
    <row r="97" spans="1:3" ht="11.25">
      <c r="A97" s="1" t="s">
        <v>519</v>
      </c>
      <c r="B97" s="1" t="s">
        <v>531</v>
      </c>
      <c r="C97" s="1" t="s">
        <v>532</v>
      </c>
    </row>
    <row r="98" spans="1:3" ht="11.25">
      <c r="A98" s="1" t="s">
        <v>519</v>
      </c>
      <c r="B98" s="1" t="s">
        <v>533</v>
      </c>
      <c r="C98" s="1" t="s">
        <v>534</v>
      </c>
    </row>
    <row r="99" spans="1:3" ht="11.25">
      <c r="A99" s="1" t="s">
        <v>519</v>
      </c>
      <c r="B99" s="1" t="s">
        <v>519</v>
      </c>
      <c r="C99" s="1" t="s">
        <v>520</v>
      </c>
    </row>
    <row r="100" spans="1:3" ht="11.25">
      <c r="A100" s="1" t="s">
        <v>519</v>
      </c>
      <c r="B100" s="1" t="s">
        <v>535</v>
      </c>
      <c r="C100" s="1" t="s">
        <v>536</v>
      </c>
    </row>
    <row r="101" spans="1:3" ht="11.25">
      <c r="A101" s="1" t="s">
        <v>519</v>
      </c>
      <c r="B101" s="1" t="s">
        <v>387</v>
      </c>
      <c r="C101" s="1" t="s">
        <v>537</v>
      </c>
    </row>
    <row r="102" spans="1:3" ht="11.25">
      <c r="A102" s="1" t="s">
        <v>519</v>
      </c>
      <c r="B102" s="1" t="s">
        <v>538</v>
      </c>
      <c r="C102" s="1" t="s">
        <v>539</v>
      </c>
    </row>
    <row r="103" spans="1:3" ht="11.25">
      <c r="A103" s="1" t="s">
        <v>540</v>
      </c>
      <c r="B103" s="1" t="s">
        <v>542</v>
      </c>
      <c r="C103" s="1" t="s">
        <v>543</v>
      </c>
    </row>
    <row r="104" spans="1:3" ht="11.25">
      <c r="A104" s="1" t="s">
        <v>540</v>
      </c>
      <c r="B104" s="1" t="s">
        <v>544</v>
      </c>
      <c r="C104" s="1" t="s">
        <v>545</v>
      </c>
    </row>
    <row r="105" spans="1:3" ht="11.25">
      <c r="A105" s="1" t="s">
        <v>540</v>
      </c>
      <c r="B105" s="1" t="s">
        <v>546</v>
      </c>
      <c r="C105" s="1" t="s">
        <v>547</v>
      </c>
    </row>
    <row r="106" spans="1:3" ht="11.25">
      <c r="A106" s="1" t="s">
        <v>540</v>
      </c>
      <c r="B106" s="1" t="s">
        <v>548</v>
      </c>
      <c r="C106" s="1" t="s">
        <v>549</v>
      </c>
    </row>
    <row r="107" spans="1:3" ht="11.25">
      <c r="A107" s="1" t="s">
        <v>540</v>
      </c>
      <c r="B107" s="1" t="s">
        <v>550</v>
      </c>
      <c r="C107" s="1" t="s">
        <v>551</v>
      </c>
    </row>
    <row r="108" spans="1:3" ht="11.25">
      <c r="A108" s="1" t="s">
        <v>540</v>
      </c>
      <c r="B108" s="1" t="s">
        <v>552</v>
      </c>
      <c r="C108" s="1" t="s">
        <v>553</v>
      </c>
    </row>
    <row r="109" spans="1:3" ht="11.25">
      <c r="A109" s="1" t="s">
        <v>540</v>
      </c>
      <c r="B109" s="1" t="s">
        <v>540</v>
      </c>
      <c r="C109" s="1" t="s">
        <v>541</v>
      </c>
    </row>
    <row r="110" spans="1:3" ht="11.25">
      <c r="A110" s="1" t="s">
        <v>540</v>
      </c>
      <c r="B110" s="1" t="s">
        <v>554</v>
      </c>
      <c r="C110" s="1" t="s">
        <v>555</v>
      </c>
    </row>
    <row r="111" spans="1:3" ht="11.25">
      <c r="A111" s="1" t="s">
        <v>540</v>
      </c>
      <c r="B111" s="1" t="s">
        <v>556</v>
      </c>
      <c r="C111" s="1" t="s">
        <v>557</v>
      </c>
    </row>
    <row r="112" spans="1:3" ht="11.25">
      <c r="A112" s="1" t="s">
        <v>558</v>
      </c>
      <c r="B112" s="1" t="s">
        <v>560</v>
      </c>
      <c r="C112" s="1" t="s">
        <v>561</v>
      </c>
    </row>
    <row r="113" spans="1:3" ht="11.25">
      <c r="A113" s="1" t="s">
        <v>558</v>
      </c>
      <c r="B113" s="1" t="s">
        <v>562</v>
      </c>
      <c r="C113" s="1" t="s">
        <v>563</v>
      </c>
    </row>
    <row r="114" spans="1:3" ht="11.25">
      <c r="A114" s="1" t="s">
        <v>558</v>
      </c>
      <c r="B114" s="1" t="s">
        <v>564</v>
      </c>
      <c r="C114" s="1" t="s">
        <v>565</v>
      </c>
    </row>
    <row r="115" spans="1:3" ht="11.25">
      <c r="A115" s="1" t="s">
        <v>558</v>
      </c>
      <c r="B115" s="1" t="s">
        <v>566</v>
      </c>
      <c r="C115" s="1" t="s">
        <v>567</v>
      </c>
    </row>
    <row r="116" spans="1:3" ht="11.25">
      <c r="A116" s="1" t="s">
        <v>558</v>
      </c>
      <c r="B116" s="1" t="s">
        <v>568</v>
      </c>
      <c r="C116" s="1" t="s">
        <v>569</v>
      </c>
    </row>
    <row r="117" spans="1:3" ht="11.25">
      <c r="A117" s="1" t="s">
        <v>558</v>
      </c>
      <c r="B117" s="1" t="s">
        <v>570</v>
      </c>
      <c r="C117" s="1" t="s">
        <v>571</v>
      </c>
    </row>
    <row r="118" spans="1:3" ht="11.25">
      <c r="A118" s="1" t="s">
        <v>558</v>
      </c>
      <c r="B118" s="1" t="s">
        <v>558</v>
      </c>
      <c r="C118" s="1" t="s">
        <v>559</v>
      </c>
    </row>
    <row r="119" spans="1:3" ht="11.25">
      <c r="A119" s="1" t="s">
        <v>558</v>
      </c>
      <c r="B119" s="1" t="s">
        <v>572</v>
      </c>
      <c r="C119" s="1" t="s">
        <v>573</v>
      </c>
    </row>
    <row r="120" spans="1:3" ht="11.25">
      <c r="A120" s="1" t="s">
        <v>574</v>
      </c>
      <c r="B120" s="1" t="s">
        <v>576</v>
      </c>
      <c r="C120" s="1" t="s">
        <v>577</v>
      </c>
    </row>
    <row r="121" spans="1:3" ht="11.25">
      <c r="A121" s="1" t="s">
        <v>574</v>
      </c>
      <c r="B121" s="1" t="s">
        <v>578</v>
      </c>
      <c r="C121" s="1" t="s">
        <v>579</v>
      </c>
    </row>
    <row r="122" spans="1:3" ht="11.25">
      <c r="A122" s="1" t="s">
        <v>574</v>
      </c>
      <c r="B122" s="1" t="s">
        <v>580</v>
      </c>
      <c r="C122" s="1" t="s">
        <v>581</v>
      </c>
    </row>
    <row r="123" spans="1:3" ht="11.25">
      <c r="A123" s="1" t="s">
        <v>574</v>
      </c>
      <c r="B123" s="1" t="s">
        <v>582</v>
      </c>
      <c r="C123" s="1" t="s">
        <v>583</v>
      </c>
    </row>
    <row r="124" spans="1:3" ht="11.25">
      <c r="A124" s="1" t="s">
        <v>574</v>
      </c>
      <c r="B124" s="1" t="s">
        <v>584</v>
      </c>
      <c r="C124" s="1" t="s">
        <v>585</v>
      </c>
    </row>
    <row r="125" spans="1:3" ht="11.25">
      <c r="A125" s="1" t="s">
        <v>574</v>
      </c>
      <c r="B125" s="1" t="s">
        <v>574</v>
      </c>
      <c r="C125" s="1" t="s">
        <v>575</v>
      </c>
    </row>
    <row r="126" spans="1:3" ht="11.25">
      <c r="A126" s="1" t="s">
        <v>574</v>
      </c>
      <c r="B126" s="1" t="s">
        <v>586</v>
      </c>
      <c r="C126" s="1" t="s">
        <v>587</v>
      </c>
    </row>
    <row r="127" spans="1:3" ht="11.25">
      <c r="A127" s="1" t="s">
        <v>574</v>
      </c>
      <c r="B127" s="1" t="s">
        <v>588</v>
      </c>
      <c r="C127" s="1" t="s">
        <v>589</v>
      </c>
    </row>
    <row r="128" spans="1:3" ht="11.25">
      <c r="A128" s="1" t="s">
        <v>590</v>
      </c>
      <c r="B128" s="1" t="s">
        <v>592</v>
      </c>
      <c r="C128" s="1" t="s">
        <v>593</v>
      </c>
    </row>
    <row r="129" spans="1:3" ht="11.25">
      <c r="A129" s="1" t="s">
        <v>590</v>
      </c>
      <c r="B129" s="1" t="s">
        <v>594</v>
      </c>
      <c r="C129" s="1" t="s">
        <v>595</v>
      </c>
    </row>
    <row r="130" spans="1:3" ht="11.25">
      <c r="A130" s="1" t="s">
        <v>590</v>
      </c>
      <c r="B130" s="1" t="s">
        <v>596</v>
      </c>
      <c r="C130" s="1" t="s">
        <v>597</v>
      </c>
    </row>
    <row r="131" spans="1:3" ht="11.25">
      <c r="A131" s="1" t="s">
        <v>590</v>
      </c>
      <c r="B131" s="1" t="s">
        <v>598</v>
      </c>
      <c r="C131" s="1" t="s">
        <v>599</v>
      </c>
    </row>
    <row r="132" spans="1:3" ht="11.25">
      <c r="A132" s="1" t="s">
        <v>590</v>
      </c>
      <c r="B132" s="1" t="s">
        <v>600</v>
      </c>
      <c r="C132" s="1" t="s">
        <v>601</v>
      </c>
    </row>
    <row r="133" spans="1:3" ht="11.25">
      <c r="A133" s="1" t="s">
        <v>590</v>
      </c>
      <c r="B133" s="1" t="s">
        <v>602</v>
      </c>
      <c r="C133" s="1" t="s">
        <v>603</v>
      </c>
    </row>
    <row r="134" spans="1:3" ht="11.25">
      <c r="A134" s="1" t="s">
        <v>590</v>
      </c>
      <c r="B134" s="1" t="s">
        <v>590</v>
      </c>
      <c r="C134" s="1" t="s">
        <v>591</v>
      </c>
    </row>
    <row r="135" spans="1:3" ht="11.25">
      <c r="A135" s="1" t="s">
        <v>590</v>
      </c>
      <c r="B135" s="1" t="s">
        <v>604</v>
      </c>
      <c r="C135" s="1" t="s">
        <v>605</v>
      </c>
    </row>
    <row r="136" spans="1:3" ht="11.25">
      <c r="A136" s="1" t="s">
        <v>606</v>
      </c>
      <c r="B136" s="1" t="s">
        <v>608</v>
      </c>
      <c r="C136" s="1" t="s">
        <v>609</v>
      </c>
    </row>
    <row r="137" spans="1:3" ht="11.25">
      <c r="A137" s="1" t="s">
        <v>606</v>
      </c>
      <c r="B137" s="1" t="s">
        <v>610</v>
      </c>
      <c r="C137" s="1" t="s">
        <v>611</v>
      </c>
    </row>
    <row r="138" spans="1:3" ht="11.25">
      <c r="A138" s="1" t="s">
        <v>606</v>
      </c>
      <c r="B138" s="1" t="s">
        <v>612</v>
      </c>
      <c r="C138" s="1" t="s">
        <v>613</v>
      </c>
    </row>
    <row r="139" spans="1:3" ht="11.25">
      <c r="A139" s="1" t="s">
        <v>606</v>
      </c>
      <c r="B139" s="1" t="s">
        <v>614</v>
      </c>
      <c r="C139" s="1" t="s">
        <v>615</v>
      </c>
    </row>
    <row r="140" spans="1:3" ht="11.25">
      <c r="A140" s="1" t="s">
        <v>606</v>
      </c>
      <c r="B140" s="1" t="s">
        <v>616</v>
      </c>
      <c r="C140" s="1" t="s">
        <v>617</v>
      </c>
    </row>
    <row r="141" spans="1:3" ht="11.25">
      <c r="A141" s="1" t="s">
        <v>606</v>
      </c>
      <c r="B141" s="1" t="s">
        <v>606</v>
      </c>
      <c r="C141" s="1" t="s">
        <v>607</v>
      </c>
    </row>
    <row r="142" spans="1:3" ht="11.25">
      <c r="A142" s="1" t="s">
        <v>618</v>
      </c>
      <c r="B142" s="1" t="s">
        <v>620</v>
      </c>
      <c r="C142" s="1" t="s">
        <v>621</v>
      </c>
    </row>
    <row r="143" spans="1:3" ht="11.25">
      <c r="A143" s="1" t="s">
        <v>618</v>
      </c>
      <c r="B143" s="1" t="s">
        <v>622</v>
      </c>
      <c r="C143" s="1" t="s">
        <v>623</v>
      </c>
    </row>
    <row r="144" spans="1:3" ht="11.25">
      <c r="A144" s="1" t="s">
        <v>618</v>
      </c>
      <c r="B144" s="1" t="s">
        <v>624</v>
      </c>
      <c r="C144" s="1" t="s">
        <v>625</v>
      </c>
    </row>
    <row r="145" spans="1:3" ht="11.25">
      <c r="A145" s="1" t="s">
        <v>618</v>
      </c>
      <c r="B145" s="1" t="s">
        <v>626</v>
      </c>
      <c r="C145" s="1" t="s">
        <v>627</v>
      </c>
    </row>
    <row r="146" spans="1:3" ht="11.25">
      <c r="A146" s="1" t="s">
        <v>618</v>
      </c>
      <c r="B146" s="1" t="s">
        <v>628</v>
      </c>
      <c r="C146" s="1" t="s">
        <v>629</v>
      </c>
    </row>
    <row r="147" spans="1:3" ht="11.25">
      <c r="A147" s="1" t="s">
        <v>618</v>
      </c>
      <c r="B147" s="1" t="s">
        <v>630</v>
      </c>
      <c r="C147" s="1" t="s">
        <v>631</v>
      </c>
    </row>
    <row r="148" spans="1:3" ht="11.25">
      <c r="A148" s="1" t="s">
        <v>618</v>
      </c>
      <c r="B148" s="1" t="s">
        <v>632</v>
      </c>
      <c r="C148" s="1" t="s">
        <v>633</v>
      </c>
    </row>
    <row r="149" spans="1:3" ht="11.25">
      <c r="A149" s="1" t="s">
        <v>618</v>
      </c>
      <c r="B149" s="1" t="s">
        <v>618</v>
      </c>
      <c r="C149" s="1" t="s">
        <v>619</v>
      </c>
    </row>
    <row r="150" spans="1:3" ht="11.25">
      <c r="A150" s="1" t="s">
        <v>618</v>
      </c>
      <c r="B150" s="1" t="s">
        <v>634</v>
      </c>
      <c r="C150" s="1" t="s">
        <v>635</v>
      </c>
    </row>
    <row r="151" spans="1:3" ht="11.25">
      <c r="A151" s="1" t="s">
        <v>618</v>
      </c>
      <c r="B151" s="1" t="s">
        <v>636</v>
      </c>
      <c r="C151" s="1" t="s">
        <v>637</v>
      </c>
    </row>
    <row r="152" spans="1:3" ht="11.25">
      <c r="A152" s="1" t="s">
        <v>638</v>
      </c>
      <c r="B152" s="1" t="s">
        <v>640</v>
      </c>
      <c r="C152" s="1" t="s">
        <v>641</v>
      </c>
    </row>
    <row r="153" spans="1:3" ht="11.25">
      <c r="A153" s="1" t="s">
        <v>638</v>
      </c>
      <c r="B153" s="1" t="s">
        <v>642</v>
      </c>
      <c r="C153" s="1" t="s">
        <v>643</v>
      </c>
    </row>
    <row r="154" spans="1:3" ht="11.25">
      <c r="A154" s="1" t="s">
        <v>638</v>
      </c>
      <c r="B154" s="1" t="s">
        <v>644</v>
      </c>
      <c r="C154" s="1" t="s">
        <v>645</v>
      </c>
    </row>
    <row r="155" spans="1:3" ht="11.25">
      <c r="A155" s="1" t="s">
        <v>638</v>
      </c>
      <c r="B155" s="1" t="s">
        <v>646</v>
      </c>
      <c r="C155" s="1" t="s">
        <v>647</v>
      </c>
    </row>
    <row r="156" spans="1:3" ht="11.25">
      <c r="A156" s="1" t="s">
        <v>638</v>
      </c>
      <c r="B156" s="1" t="s">
        <v>648</v>
      </c>
      <c r="C156" s="1" t="s">
        <v>649</v>
      </c>
    </row>
    <row r="157" spans="1:3" ht="11.25">
      <c r="A157" s="1" t="s">
        <v>638</v>
      </c>
      <c r="B157" s="1" t="s">
        <v>650</v>
      </c>
      <c r="C157" s="1" t="s">
        <v>651</v>
      </c>
    </row>
    <row r="158" spans="1:3" ht="11.25">
      <c r="A158" s="1" t="s">
        <v>638</v>
      </c>
      <c r="B158" s="1" t="s">
        <v>652</v>
      </c>
      <c r="C158" s="1" t="s">
        <v>653</v>
      </c>
    </row>
    <row r="159" spans="1:3" ht="11.25">
      <c r="A159" s="1" t="s">
        <v>638</v>
      </c>
      <c r="B159" s="1" t="s">
        <v>638</v>
      </c>
      <c r="C159" s="1" t="s">
        <v>639</v>
      </c>
    </row>
    <row r="160" spans="1:3" ht="11.25">
      <c r="A160" s="1" t="s">
        <v>638</v>
      </c>
      <c r="B160" s="1" t="s">
        <v>654</v>
      </c>
      <c r="C160" s="1" t="s">
        <v>655</v>
      </c>
    </row>
    <row r="161" spans="1:3" ht="11.25">
      <c r="A161" s="1" t="s">
        <v>638</v>
      </c>
      <c r="B161" s="1" t="s">
        <v>656</v>
      </c>
      <c r="C161" s="1" t="s">
        <v>657</v>
      </c>
    </row>
    <row r="162" spans="1:3" ht="11.25">
      <c r="A162" s="1" t="s">
        <v>638</v>
      </c>
      <c r="B162" s="1" t="s">
        <v>658</v>
      </c>
      <c r="C162" s="1" t="s">
        <v>659</v>
      </c>
    </row>
    <row r="163" spans="1:3" ht="11.25">
      <c r="A163" s="1" t="s">
        <v>638</v>
      </c>
      <c r="B163" s="1" t="s">
        <v>660</v>
      </c>
      <c r="C163" s="1" t="s">
        <v>661</v>
      </c>
    </row>
    <row r="164" spans="1:3" ht="11.25">
      <c r="A164" s="1" t="s">
        <v>662</v>
      </c>
      <c r="B164" s="1" t="s">
        <v>664</v>
      </c>
      <c r="C164" s="1" t="s">
        <v>665</v>
      </c>
    </row>
    <row r="165" spans="1:3" ht="11.25">
      <c r="A165" s="1" t="s">
        <v>662</v>
      </c>
      <c r="B165" s="1" t="s">
        <v>666</v>
      </c>
      <c r="C165" s="1" t="s">
        <v>667</v>
      </c>
    </row>
    <row r="166" spans="1:3" ht="11.25">
      <c r="A166" s="1" t="s">
        <v>662</v>
      </c>
      <c r="B166" s="1" t="s">
        <v>668</v>
      </c>
      <c r="C166" s="1" t="s">
        <v>669</v>
      </c>
    </row>
    <row r="167" spans="1:3" ht="11.25">
      <c r="A167" s="1" t="s">
        <v>662</v>
      </c>
      <c r="B167" s="1" t="s">
        <v>556</v>
      </c>
      <c r="C167" s="1" t="s">
        <v>670</v>
      </c>
    </row>
    <row r="168" spans="1:3" ht="11.25">
      <c r="A168" s="1" t="s">
        <v>662</v>
      </c>
      <c r="B168" s="1" t="s">
        <v>671</v>
      </c>
      <c r="C168" s="1" t="s">
        <v>672</v>
      </c>
    </row>
    <row r="169" spans="1:3" ht="11.25">
      <c r="A169" s="1" t="s">
        <v>662</v>
      </c>
      <c r="B169" s="1" t="s">
        <v>662</v>
      </c>
      <c r="C169" s="1" t="s">
        <v>663</v>
      </c>
    </row>
    <row r="170" spans="1:3" ht="11.25">
      <c r="A170" s="1" t="s">
        <v>662</v>
      </c>
      <c r="B170" s="1" t="s">
        <v>673</v>
      </c>
      <c r="C170" s="1" t="s">
        <v>674</v>
      </c>
    </row>
    <row r="171" spans="1:3" ht="11.25">
      <c r="A171" s="1" t="s">
        <v>675</v>
      </c>
      <c r="B171" s="1" t="s">
        <v>677</v>
      </c>
      <c r="C171" s="1" t="s">
        <v>678</v>
      </c>
    </row>
    <row r="172" spans="1:3" ht="11.25">
      <c r="A172" s="1" t="s">
        <v>675</v>
      </c>
      <c r="B172" s="1" t="s">
        <v>679</v>
      </c>
      <c r="C172" s="1" t="s">
        <v>680</v>
      </c>
    </row>
    <row r="173" spans="1:3" ht="11.25">
      <c r="A173" s="1" t="s">
        <v>675</v>
      </c>
      <c r="B173" s="1" t="s">
        <v>681</v>
      </c>
      <c r="C173" s="1" t="s">
        <v>682</v>
      </c>
    </row>
    <row r="174" spans="1:3" ht="11.25">
      <c r="A174" s="1" t="s">
        <v>675</v>
      </c>
      <c r="B174" s="1" t="s">
        <v>675</v>
      </c>
      <c r="C174" s="1" t="s">
        <v>676</v>
      </c>
    </row>
    <row r="175" spans="1:3" ht="11.25">
      <c r="A175" s="1" t="s">
        <v>675</v>
      </c>
      <c r="B175" s="1" t="s">
        <v>683</v>
      </c>
      <c r="C175" s="1" t="s">
        <v>684</v>
      </c>
    </row>
    <row r="176" spans="1:3" ht="11.25">
      <c r="A176" s="1" t="s">
        <v>685</v>
      </c>
      <c r="B176" s="1" t="s">
        <v>687</v>
      </c>
      <c r="C176" s="1" t="s">
        <v>688</v>
      </c>
    </row>
    <row r="177" spans="1:3" ht="11.25">
      <c r="A177" s="1" t="s">
        <v>685</v>
      </c>
      <c r="B177" s="1" t="s">
        <v>689</v>
      </c>
      <c r="C177" s="1" t="s">
        <v>690</v>
      </c>
    </row>
    <row r="178" spans="1:3" ht="11.25">
      <c r="A178" s="1" t="s">
        <v>685</v>
      </c>
      <c r="B178" s="1" t="s">
        <v>691</v>
      </c>
      <c r="C178" s="1" t="s">
        <v>692</v>
      </c>
    </row>
    <row r="179" spans="1:3" ht="11.25">
      <c r="A179" s="1" t="s">
        <v>685</v>
      </c>
      <c r="B179" s="1" t="s">
        <v>693</v>
      </c>
      <c r="C179" s="1" t="s">
        <v>694</v>
      </c>
    </row>
    <row r="180" spans="1:3" ht="11.25">
      <c r="A180" s="1" t="s">
        <v>685</v>
      </c>
      <c r="B180" s="1" t="s">
        <v>685</v>
      </c>
      <c r="C180" s="1" t="s">
        <v>686</v>
      </c>
    </row>
    <row r="181" spans="1:3" ht="11.25">
      <c r="A181" s="1" t="s">
        <v>685</v>
      </c>
      <c r="B181" s="1" t="s">
        <v>695</v>
      </c>
      <c r="C181" s="1" t="s">
        <v>696</v>
      </c>
    </row>
    <row r="182" spans="1:3" ht="11.25">
      <c r="A182" s="1" t="s">
        <v>685</v>
      </c>
      <c r="B182" s="1" t="s">
        <v>697</v>
      </c>
      <c r="C182" s="1" t="s">
        <v>698</v>
      </c>
    </row>
    <row r="183" spans="1:3" ht="11.25">
      <c r="A183" s="1" t="s">
        <v>699</v>
      </c>
      <c r="B183" s="1" t="s">
        <v>701</v>
      </c>
      <c r="C183" s="1" t="s">
        <v>702</v>
      </c>
    </row>
    <row r="184" spans="1:3" ht="11.25">
      <c r="A184" s="1" t="s">
        <v>699</v>
      </c>
      <c r="B184" s="1" t="s">
        <v>703</v>
      </c>
      <c r="C184" s="1" t="s">
        <v>704</v>
      </c>
    </row>
    <row r="185" spans="1:3" ht="11.25">
      <c r="A185" s="1" t="s">
        <v>699</v>
      </c>
      <c r="B185" s="1" t="s">
        <v>705</v>
      </c>
      <c r="C185" s="1" t="s">
        <v>706</v>
      </c>
    </row>
    <row r="186" spans="1:3" ht="11.25">
      <c r="A186" s="1" t="s">
        <v>699</v>
      </c>
      <c r="B186" s="1" t="s">
        <v>624</v>
      </c>
      <c r="C186" s="1" t="s">
        <v>707</v>
      </c>
    </row>
    <row r="187" spans="1:3" ht="11.25">
      <c r="A187" s="1" t="s">
        <v>699</v>
      </c>
      <c r="B187" s="1" t="s">
        <v>708</v>
      </c>
      <c r="C187" s="1" t="s">
        <v>709</v>
      </c>
    </row>
    <row r="188" spans="1:3" ht="11.25">
      <c r="A188" s="1" t="s">
        <v>699</v>
      </c>
      <c r="B188" s="1" t="s">
        <v>710</v>
      </c>
      <c r="C188" s="1" t="s">
        <v>711</v>
      </c>
    </row>
    <row r="189" spans="1:3" ht="11.25">
      <c r="A189" s="1" t="s">
        <v>699</v>
      </c>
      <c r="B189" s="1" t="s">
        <v>712</v>
      </c>
      <c r="C189" s="1" t="s">
        <v>713</v>
      </c>
    </row>
    <row r="190" spans="1:3" ht="11.25">
      <c r="A190" s="1" t="s">
        <v>699</v>
      </c>
      <c r="B190" s="1" t="s">
        <v>699</v>
      </c>
      <c r="C190" s="1" t="s">
        <v>700</v>
      </c>
    </row>
    <row r="191" spans="1:3" ht="11.25">
      <c r="A191" s="1" t="s">
        <v>699</v>
      </c>
      <c r="B191" s="1" t="s">
        <v>714</v>
      </c>
      <c r="C191" s="1" t="s">
        <v>715</v>
      </c>
    </row>
    <row r="192" spans="1:3" ht="11.25">
      <c r="A192" s="1" t="s">
        <v>716</v>
      </c>
      <c r="B192" s="1" t="s">
        <v>369</v>
      </c>
      <c r="C192" s="1" t="s">
        <v>718</v>
      </c>
    </row>
    <row r="193" spans="1:3" ht="11.25">
      <c r="A193" s="1" t="s">
        <v>716</v>
      </c>
      <c r="B193" s="1" t="s">
        <v>719</v>
      </c>
      <c r="C193" s="1" t="s">
        <v>720</v>
      </c>
    </row>
    <row r="194" spans="1:3" ht="11.25">
      <c r="A194" s="1" t="s">
        <v>716</v>
      </c>
      <c r="B194" s="1" t="s">
        <v>721</v>
      </c>
      <c r="C194" s="1" t="s">
        <v>722</v>
      </c>
    </row>
    <row r="195" spans="1:3" ht="11.25">
      <c r="A195" s="1" t="s">
        <v>716</v>
      </c>
      <c r="B195" s="1" t="s">
        <v>723</v>
      </c>
      <c r="C195" s="1" t="s">
        <v>724</v>
      </c>
    </row>
    <row r="196" spans="1:3" ht="11.25">
      <c r="A196" s="1" t="s">
        <v>716</v>
      </c>
      <c r="B196" s="1" t="s">
        <v>716</v>
      </c>
      <c r="C196" s="1" t="s">
        <v>717</v>
      </c>
    </row>
    <row r="197" spans="1:3" ht="11.25">
      <c r="A197" s="1" t="s">
        <v>716</v>
      </c>
      <c r="B197" s="1" t="s">
        <v>725</v>
      </c>
      <c r="C197" s="1" t="s">
        <v>726</v>
      </c>
    </row>
    <row r="198" spans="1:3" ht="11.25">
      <c r="A198" s="1" t="s">
        <v>716</v>
      </c>
      <c r="B198" s="1" t="s">
        <v>727</v>
      </c>
      <c r="C198" s="1" t="s">
        <v>728</v>
      </c>
    </row>
    <row r="199" spans="1:3" ht="11.25">
      <c r="A199" s="1" t="s">
        <v>729</v>
      </c>
      <c r="B199" s="1" t="s">
        <v>731</v>
      </c>
      <c r="C199" s="1" t="s">
        <v>732</v>
      </c>
    </row>
    <row r="200" spans="1:3" ht="11.25">
      <c r="A200" s="1" t="s">
        <v>729</v>
      </c>
      <c r="B200" s="1" t="s">
        <v>733</v>
      </c>
      <c r="C200" s="1" t="s">
        <v>734</v>
      </c>
    </row>
    <row r="201" spans="1:3" ht="11.25">
      <c r="A201" s="1" t="s">
        <v>729</v>
      </c>
      <c r="B201" s="1" t="s">
        <v>729</v>
      </c>
      <c r="C201" s="1" t="s">
        <v>730</v>
      </c>
    </row>
    <row r="202" spans="1:3" ht="11.25">
      <c r="A202" s="1" t="s">
        <v>729</v>
      </c>
      <c r="B202" s="1" t="s">
        <v>735</v>
      </c>
      <c r="C202" s="1" t="s">
        <v>736</v>
      </c>
    </row>
    <row r="203" spans="1:3" ht="11.25">
      <c r="A203" s="1" t="s">
        <v>729</v>
      </c>
      <c r="B203" s="1" t="s">
        <v>737</v>
      </c>
      <c r="C203" s="1" t="s">
        <v>738</v>
      </c>
    </row>
    <row r="204" spans="1:3" ht="11.25">
      <c r="A204" s="1" t="s">
        <v>739</v>
      </c>
      <c r="B204" s="1" t="s">
        <v>741</v>
      </c>
      <c r="C204" s="1" t="s">
        <v>740</v>
      </c>
    </row>
    <row r="205" spans="1:3" ht="11.25">
      <c r="A205" s="1" t="s">
        <v>739</v>
      </c>
      <c r="B205" s="1" t="s">
        <v>739</v>
      </c>
      <c r="C205" s="1" t="s">
        <v>740</v>
      </c>
    </row>
    <row r="206" spans="1:3" ht="11.25">
      <c r="A206" s="1" t="s">
        <v>742</v>
      </c>
      <c r="B206" s="1" t="s">
        <v>744</v>
      </c>
      <c r="C206" s="1" t="s">
        <v>743</v>
      </c>
    </row>
    <row r="207" spans="1:3" ht="11.25">
      <c r="A207" s="1" t="s">
        <v>742</v>
      </c>
      <c r="B207" s="1" t="s">
        <v>742</v>
      </c>
      <c r="C207" s="1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</v>
      </c>
      <c r="C1" s="3">
        <v>0</v>
      </c>
      <c r="F1" s="3" t="s">
        <v>81</v>
      </c>
      <c r="I1" s="23">
        <v>2011</v>
      </c>
    </row>
    <row r="2" spans="2:13" ht="11.25">
      <c r="B2" s="2" t="s">
        <v>7</v>
      </c>
      <c r="F2" s="3" t="s">
        <v>82</v>
      </c>
      <c r="I2" s="23">
        <v>2012</v>
      </c>
      <c r="K2" s="3" t="s">
        <v>91</v>
      </c>
      <c r="M2" s="3" t="s">
        <v>156</v>
      </c>
    </row>
    <row r="3" spans="2:13" ht="11.25">
      <c r="B3" s="2" t="s">
        <v>8</v>
      </c>
      <c r="F3" s="3" t="s">
        <v>83</v>
      </c>
      <c r="I3" s="23">
        <v>2013</v>
      </c>
      <c r="K3" s="3" t="s">
        <v>129</v>
      </c>
      <c r="M3" s="3" t="s">
        <v>157</v>
      </c>
    </row>
    <row r="4" spans="2:9" ht="11.25">
      <c r="B4" s="2" t="s">
        <v>9</v>
      </c>
      <c r="F4" s="3" t="s">
        <v>84</v>
      </c>
      <c r="I4" s="23">
        <v>2014</v>
      </c>
    </row>
    <row r="5" spans="2:9" ht="11.25">
      <c r="B5" s="2" t="s">
        <v>11</v>
      </c>
      <c r="F5" s="3" t="s">
        <v>85</v>
      </c>
      <c r="I5" s="23">
        <v>2015</v>
      </c>
    </row>
    <row r="6" spans="2:9" ht="11.25">
      <c r="B6" s="2" t="s">
        <v>12</v>
      </c>
      <c r="F6" s="3" t="s">
        <v>86</v>
      </c>
      <c r="I6" s="23">
        <v>2016</v>
      </c>
    </row>
    <row r="7" spans="2:9" ht="11.25">
      <c r="B7" s="2" t="s">
        <v>13</v>
      </c>
      <c r="F7" s="3" t="s">
        <v>87</v>
      </c>
      <c r="I7" s="23">
        <v>2017</v>
      </c>
    </row>
    <row r="8" spans="2:9" ht="11.25">
      <c r="B8" s="2" t="s">
        <v>14</v>
      </c>
      <c r="F8" s="3" t="s">
        <v>88</v>
      </c>
      <c r="I8" s="23">
        <v>2018</v>
      </c>
    </row>
    <row r="9" spans="2:9" ht="11.25">
      <c r="B9" s="2" t="s">
        <v>15</v>
      </c>
      <c r="F9" s="3" t="s">
        <v>89</v>
      </c>
      <c r="I9" s="23">
        <v>2019</v>
      </c>
    </row>
    <row r="10" spans="2:9" ht="11.25">
      <c r="B10" s="2" t="s">
        <v>16</v>
      </c>
      <c r="F10" s="3" t="s">
        <v>90</v>
      </c>
      <c r="I10" s="23">
        <v>2020</v>
      </c>
    </row>
    <row r="11" spans="2:9" ht="11.25">
      <c r="B11" s="2" t="s">
        <v>10</v>
      </c>
      <c r="F11" s="3" t="s">
        <v>145</v>
      </c>
      <c r="I11" s="23">
        <v>2021</v>
      </c>
    </row>
    <row r="12" spans="2:9" ht="11.25">
      <c r="B12" s="2" t="s">
        <v>132</v>
      </c>
      <c r="F12" s="3" t="s">
        <v>146</v>
      </c>
      <c r="I12" s="23">
        <v>2022</v>
      </c>
    </row>
    <row r="13" spans="2:9" ht="11.25">
      <c r="B13" s="2" t="s">
        <v>44</v>
      </c>
      <c r="F13" s="3" t="s">
        <v>147</v>
      </c>
      <c r="I13" s="23">
        <v>2023</v>
      </c>
    </row>
    <row r="14" spans="2:9" ht="11.25">
      <c r="B14" s="2" t="s">
        <v>92</v>
      </c>
      <c r="I14" s="23">
        <v>2024</v>
      </c>
    </row>
    <row r="15" spans="2:9" ht="11.25">
      <c r="B15" s="2" t="s">
        <v>130</v>
      </c>
      <c r="I15" s="23">
        <v>2025</v>
      </c>
    </row>
    <row r="16" ht="11.25">
      <c r="B16" s="2" t="s">
        <v>4</v>
      </c>
    </row>
    <row r="17" ht="11.25">
      <c r="B17" s="2" t="s">
        <v>93</v>
      </c>
    </row>
    <row r="18" ht="11.25">
      <c r="B18" s="2" t="s">
        <v>94</v>
      </c>
    </row>
    <row r="19" ht="11.25">
      <c r="B19" s="2" t="s">
        <v>95</v>
      </c>
    </row>
    <row r="20" ht="11.25">
      <c r="B20" s="2" t="s">
        <v>96</v>
      </c>
    </row>
    <row r="21" ht="11.25">
      <c r="B21" s="2" t="s">
        <v>131</v>
      </c>
    </row>
    <row r="22" spans="2:7" ht="11.25">
      <c r="B22" s="2" t="s">
        <v>97</v>
      </c>
      <c r="G22" s="24" t="s">
        <v>162</v>
      </c>
    </row>
    <row r="23" spans="2:7" ht="11.25">
      <c r="B23" s="2" t="s">
        <v>98</v>
      </c>
      <c r="G23" s="25" t="s">
        <v>163</v>
      </c>
    </row>
    <row r="24" spans="2:7" ht="11.25">
      <c r="B24" s="2" t="s">
        <v>99</v>
      </c>
      <c r="G24" s="25" t="s">
        <v>164</v>
      </c>
    </row>
    <row r="25" spans="2:7" ht="11.25">
      <c r="B25" s="2" t="s">
        <v>100</v>
      </c>
      <c r="G25" s="25" t="s">
        <v>165</v>
      </c>
    </row>
    <row r="26" spans="2:7" ht="11.25">
      <c r="B26" s="2" t="s">
        <v>101</v>
      </c>
      <c r="G26" s="25" t="s">
        <v>166</v>
      </c>
    </row>
    <row r="27" spans="2:7" ht="11.25">
      <c r="B27" s="2" t="s">
        <v>102</v>
      </c>
      <c r="G27" s="25" t="s">
        <v>167</v>
      </c>
    </row>
    <row r="28" spans="2:7" ht="12.75">
      <c r="B28" s="2" t="s">
        <v>103</v>
      </c>
      <c r="G28" s="26"/>
    </row>
    <row r="29" spans="2:7" ht="11.25">
      <c r="B29" s="2" t="s">
        <v>104</v>
      </c>
      <c r="G29" s="24" t="s">
        <v>168</v>
      </c>
    </row>
    <row r="30" spans="2:7" ht="11.25">
      <c r="B30" s="2" t="s">
        <v>105</v>
      </c>
      <c r="G30" s="25" t="s">
        <v>163</v>
      </c>
    </row>
    <row r="31" spans="2:7" ht="11.25">
      <c r="B31" s="2" t="s">
        <v>106</v>
      </c>
      <c r="G31" s="25" t="s">
        <v>164</v>
      </c>
    </row>
    <row r="32" spans="2:7" ht="11.25">
      <c r="B32" s="2" t="s">
        <v>107</v>
      </c>
      <c r="G32" s="25" t="s">
        <v>165</v>
      </c>
    </row>
    <row r="33" spans="2:7" ht="11.25">
      <c r="B33" s="2" t="s">
        <v>108</v>
      </c>
      <c r="G33" s="25" t="s">
        <v>166</v>
      </c>
    </row>
    <row r="34" spans="2:7" ht="11.25">
      <c r="B34" s="2" t="s">
        <v>109</v>
      </c>
      <c r="G34" s="25" t="s">
        <v>167</v>
      </c>
    </row>
    <row r="35" spans="2:7" ht="11.25">
      <c r="B35" s="2" t="s">
        <v>110</v>
      </c>
      <c r="G35" s="25" t="s">
        <v>169</v>
      </c>
    </row>
    <row r="36" spans="2:7" ht="11.25">
      <c r="B36" s="2" t="s">
        <v>111</v>
      </c>
      <c r="G36" s="25" t="s">
        <v>170</v>
      </c>
    </row>
    <row r="37" spans="2:7" ht="11.25">
      <c r="B37" s="2" t="s">
        <v>112</v>
      </c>
      <c r="G37" s="25" t="s">
        <v>171</v>
      </c>
    </row>
    <row r="38" spans="2:7" ht="11.25">
      <c r="B38" s="2" t="s">
        <v>17</v>
      </c>
      <c r="G38" s="25" t="s">
        <v>172</v>
      </c>
    </row>
    <row r="39" ht="11.25">
      <c r="B39" s="2" t="s">
        <v>18</v>
      </c>
    </row>
    <row r="40" ht="11.25">
      <c r="B40" s="2" t="s">
        <v>19</v>
      </c>
    </row>
    <row r="41" ht="11.25">
      <c r="B41" s="2" t="s">
        <v>20</v>
      </c>
    </row>
    <row r="42" ht="11.25">
      <c r="B42" s="2" t="s">
        <v>21</v>
      </c>
    </row>
    <row r="43" ht="11.25">
      <c r="B43" s="2" t="s">
        <v>22</v>
      </c>
    </row>
    <row r="44" ht="11.25">
      <c r="B44" s="2" t="s">
        <v>23</v>
      </c>
    </row>
    <row r="45" ht="11.25">
      <c r="B45" s="2" t="s">
        <v>24</v>
      </c>
    </row>
    <row r="46" ht="11.25">
      <c r="B46" s="2" t="s">
        <v>25</v>
      </c>
    </row>
    <row r="47" ht="11.25">
      <c r="B47" s="2" t="s">
        <v>26</v>
      </c>
    </row>
    <row r="48" ht="11.25">
      <c r="B48" s="2" t="s">
        <v>27</v>
      </c>
    </row>
    <row r="49" ht="11.25">
      <c r="B49" s="2" t="s">
        <v>28</v>
      </c>
    </row>
    <row r="50" ht="11.25">
      <c r="B50" s="2" t="s">
        <v>29</v>
      </c>
    </row>
    <row r="51" ht="11.25">
      <c r="B51" s="2" t="s">
        <v>30</v>
      </c>
    </row>
    <row r="52" ht="11.25">
      <c r="B52" s="2" t="s">
        <v>31</v>
      </c>
    </row>
    <row r="53" ht="11.25">
      <c r="B53" s="2" t="s">
        <v>32</v>
      </c>
    </row>
    <row r="54" ht="11.25">
      <c r="B54" s="2" t="s">
        <v>33</v>
      </c>
    </row>
    <row r="55" ht="11.25">
      <c r="B55" s="2" t="s">
        <v>34</v>
      </c>
    </row>
    <row r="56" ht="11.25">
      <c r="B56" s="2" t="s">
        <v>35</v>
      </c>
    </row>
    <row r="57" ht="11.25">
      <c r="B57" s="2" t="s">
        <v>36</v>
      </c>
    </row>
    <row r="58" ht="22.5">
      <c r="B58" s="2" t="s">
        <v>37</v>
      </c>
    </row>
    <row r="59" ht="11.25">
      <c r="B59" s="2" t="s">
        <v>38</v>
      </c>
    </row>
    <row r="60" ht="11.25">
      <c r="B60" s="2" t="s">
        <v>39</v>
      </c>
    </row>
    <row r="61" ht="11.25">
      <c r="B61" s="2" t="s">
        <v>40</v>
      </c>
    </row>
    <row r="62" ht="11.25">
      <c r="B62" s="2" t="s">
        <v>41</v>
      </c>
    </row>
    <row r="63" ht="11.25">
      <c r="B63" s="2" t="s">
        <v>42</v>
      </c>
    </row>
    <row r="64" ht="11.25">
      <c r="B64" s="2" t="s">
        <v>43</v>
      </c>
    </row>
    <row r="65" ht="11.25">
      <c r="B65" s="2" t="s">
        <v>45</v>
      </c>
    </row>
    <row r="66" ht="11.25">
      <c r="B66" s="2" t="s">
        <v>46</v>
      </c>
    </row>
    <row r="67" ht="11.25">
      <c r="B67" s="2" t="s">
        <v>47</v>
      </c>
    </row>
    <row r="68" ht="11.25">
      <c r="B68" s="2" t="s">
        <v>48</v>
      </c>
    </row>
    <row r="69" ht="11.25">
      <c r="B69" s="2" t="s">
        <v>113</v>
      </c>
    </row>
    <row r="70" ht="11.25">
      <c r="B70" s="2" t="s">
        <v>114</v>
      </c>
    </row>
    <row r="71" ht="11.25">
      <c r="B71" s="2" t="s">
        <v>115</v>
      </c>
    </row>
    <row r="72" ht="11.25">
      <c r="B72" s="2" t="s">
        <v>116</v>
      </c>
    </row>
    <row r="73" ht="11.25">
      <c r="B73" s="2" t="s">
        <v>117</v>
      </c>
    </row>
    <row r="74" ht="11.25">
      <c r="B74" s="2" t="s">
        <v>118</v>
      </c>
    </row>
    <row r="75" ht="11.25">
      <c r="B75" s="2" t="s">
        <v>119</v>
      </c>
    </row>
    <row r="76" ht="11.25">
      <c r="B76" s="2" t="s">
        <v>120</v>
      </c>
    </row>
    <row r="77" ht="11.25">
      <c r="B77" s="2" t="s">
        <v>121</v>
      </c>
    </row>
    <row r="78" ht="22.5">
      <c r="B78" s="2" t="s">
        <v>122</v>
      </c>
    </row>
    <row r="79" ht="11.25">
      <c r="B79" s="2" t="s">
        <v>123</v>
      </c>
    </row>
    <row r="80" ht="11.25">
      <c r="B80" s="2" t="s">
        <v>124</v>
      </c>
    </row>
    <row r="81" ht="11.25">
      <c r="B81" s="2" t="s">
        <v>125</v>
      </c>
    </row>
    <row r="82" ht="11.25">
      <c r="B82" s="2" t="s">
        <v>126</v>
      </c>
    </row>
    <row r="83" ht="11.25">
      <c r="B83" s="2" t="s">
        <v>127</v>
      </c>
    </row>
    <row r="84" ht="11.25">
      <c r="B84" s="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45</v>
      </c>
    </row>
    <row r="3" spans="4:9" ht="16.5" customHeight="1" thickBot="1">
      <c r="D3" s="221" t="s">
        <v>0</v>
      </c>
      <c r="E3" s="221"/>
      <c r="F3" s="219" t="s">
        <v>24</v>
      </c>
      <c r="G3" s="219"/>
      <c r="H3" s="219"/>
      <c r="I3" s="22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Q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67" customWidth="1"/>
    <col min="3" max="16" width="8.7109375" style="167" customWidth="1"/>
    <col min="17" max="17" width="2.7109375" style="167" customWidth="1"/>
    <col min="18" max="16384" width="9.140625" style="167" customWidth="1"/>
  </cols>
  <sheetData>
    <row r="1" spans="1:15" ht="11.25">
      <c r="A1" s="166"/>
      <c r="N1" s="168"/>
      <c r="O1" s="168"/>
    </row>
    <row r="2" spans="2:17" ht="12.75" customHeight="1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222" t="str">
        <f>version</f>
        <v>Версия 1.1</v>
      </c>
      <c r="P2" s="222"/>
      <c r="Q2" s="223"/>
    </row>
    <row r="3" spans="2:17" ht="30.75" customHeight="1" thickBot="1">
      <c r="B3" s="172"/>
      <c r="C3" s="224" t="s">
        <v>329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173"/>
    </row>
    <row r="4" spans="2:17" ht="11.25">
      <c r="B4" s="172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</row>
    <row r="5" spans="2:17" ht="11.25">
      <c r="B5" s="172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</row>
    <row r="6" spans="2:17" ht="11.25">
      <c r="B6" s="172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17" ht="11.25">
      <c r="B7" s="172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17" ht="11.25">
      <c r="B8" s="172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</row>
    <row r="9" spans="2:17" ht="11.25">
      <c r="B9" s="172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</row>
    <row r="10" spans="2:17" ht="11.25">
      <c r="B10" s="172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5"/>
    </row>
    <row r="11" spans="2:17" ht="11.25">
      <c r="B11" s="172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2:17" ht="11.25"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2:17" ht="11.25">
      <c r="B13" s="172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2:17" ht="11.25">
      <c r="B14" s="17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2:17" ht="11.25">
      <c r="B15" s="172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5"/>
    </row>
    <row r="16" spans="2:17" ht="11.25">
      <c r="B16" s="172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2:17" ht="11.25">
      <c r="B17" s="172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5"/>
    </row>
    <row r="18" spans="2:17" ht="11.25"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5"/>
    </row>
    <row r="19" spans="2:17" ht="11.25">
      <c r="B19" s="172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</row>
    <row r="20" spans="2:17" ht="11.25" customHeight="1">
      <c r="B20" s="172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2:17" ht="11.25">
      <c r="B21" s="172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2:17" ht="12" thickBot="1"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8"/>
    </row>
  </sheetData>
  <sheetProtection password="FA9C" sheet="1" scenarios="1" formatColumns="0" formatRows="0"/>
  <mergeCells count="2">
    <mergeCell ref="O2:Q2"/>
    <mergeCell ref="C3:P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7679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4" customWidth="1"/>
    <col min="2" max="2" width="80.7109375" style="184" customWidth="1"/>
    <col min="3" max="3" width="30.7109375" style="184" customWidth="1"/>
    <col min="4" max="16384" width="9.140625" style="183" customWidth="1"/>
  </cols>
  <sheetData>
    <row r="1" spans="1:4" ht="24" customHeight="1" thickBot="1">
      <c r="A1" s="179" t="s">
        <v>330</v>
      </c>
      <c r="B1" s="180" t="s">
        <v>331</v>
      </c>
      <c r="C1" s="181" t="s">
        <v>332</v>
      </c>
      <c r="D1" s="182"/>
    </row>
    <row r="2" spans="1:3" ht="11.25">
      <c r="A2" s="184" t="s">
        <v>333</v>
      </c>
      <c r="B2" s="184" t="s">
        <v>334</v>
      </c>
      <c r="C2" s="184" t="s">
        <v>335</v>
      </c>
    </row>
    <row r="3" spans="1:3" ht="11.25">
      <c r="A3" s="184" t="s">
        <v>336</v>
      </c>
      <c r="B3" s="184" t="s">
        <v>337</v>
      </c>
      <c r="C3" s="184" t="s">
        <v>335</v>
      </c>
    </row>
    <row r="4" spans="1:3" ht="11.25">
      <c r="A4" s="184" t="s">
        <v>338</v>
      </c>
      <c r="B4" s="184" t="s">
        <v>334</v>
      </c>
      <c r="C4" s="184" t="s">
        <v>335</v>
      </c>
    </row>
    <row r="5" spans="1:3" ht="11.25">
      <c r="A5" s="184" t="s">
        <v>339</v>
      </c>
      <c r="B5" s="184" t="s">
        <v>337</v>
      </c>
      <c r="C5" s="184" t="s">
        <v>335</v>
      </c>
    </row>
    <row r="6" spans="1:3" ht="11.25">
      <c r="A6" s="184" t="s">
        <v>854</v>
      </c>
      <c r="B6" s="184" t="s">
        <v>334</v>
      </c>
      <c r="C6" s="184" t="s">
        <v>335</v>
      </c>
    </row>
    <row r="7" spans="1:3" ht="11.25">
      <c r="A7" s="184" t="s">
        <v>855</v>
      </c>
      <c r="B7" s="184" t="s">
        <v>337</v>
      </c>
      <c r="C7" s="184" t="s">
        <v>335</v>
      </c>
    </row>
    <row r="8" spans="1:3" ht="11.25">
      <c r="A8" s="184" t="s">
        <v>856</v>
      </c>
      <c r="B8" s="184" t="s">
        <v>334</v>
      </c>
      <c r="C8" s="184" t="s">
        <v>335</v>
      </c>
    </row>
    <row r="9" spans="1:3" ht="11.25">
      <c r="A9" s="184" t="s">
        <v>857</v>
      </c>
      <c r="B9" s="184" t="s">
        <v>337</v>
      </c>
      <c r="C9" s="184" t="s">
        <v>335</v>
      </c>
    </row>
    <row r="10" spans="1:3" ht="11.25">
      <c r="A10" s="184" t="s">
        <v>858</v>
      </c>
      <c r="B10" s="184" t="s">
        <v>334</v>
      </c>
      <c r="C10" s="184" t="s">
        <v>335</v>
      </c>
    </row>
    <row r="11" spans="1:3" ht="11.25">
      <c r="A11" s="184" t="s">
        <v>859</v>
      </c>
      <c r="B11" s="184" t="s">
        <v>337</v>
      </c>
      <c r="C11" s="184" t="s">
        <v>335</v>
      </c>
    </row>
    <row r="12" spans="1:3" ht="11.25">
      <c r="A12" s="184" t="s">
        <v>860</v>
      </c>
      <c r="B12" s="184" t="s">
        <v>334</v>
      </c>
      <c r="C12" s="184" t="s">
        <v>335</v>
      </c>
    </row>
    <row r="13" spans="1:3" ht="11.25">
      <c r="A13" s="184" t="s">
        <v>861</v>
      </c>
      <c r="B13" s="184" t="s">
        <v>337</v>
      </c>
      <c r="C13" s="184" t="s">
        <v>335</v>
      </c>
    </row>
    <row r="14" spans="1:3" ht="11.25">
      <c r="A14" s="184" t="s">
        <v>862</v>
      </c>
      <c r="B14" s="184" t="s">
        <v>334</v>
      </c>
      <c r="C14" s="184" t="s">
        <v>335</v>
      </c>
    </row>
    <row r="15" spans="1:3" ht="11.25">
      <c r="A15" s="184" t="s">
        <v>863</v>
      </c>
      <c r="B15" s="184" t="s">
        <v>337</v>
      </c>
      <c r="C15" s="184" t="s">
        <v>335</v>
      </c>
    </row>
    <row r="16" spans="1:3" ht="11.25">
      <c r="A16" s="184" t="s">
        <v>864</v>
      </c>
      <c r="B16" s="184" t="s">
        <v>334</v>
      </c>
      <c r="C16" s="184" t="s">
        <v>335</v>
      </c>
    </row>
    <row r="17" spans="1:3" ht="11.25">
      <c r="A17" s="184" t="s">
        <v>865</v>
      </c>
      <c r="B17" s="184" t="s">
        <v>337</v>
      </c>
      <c r="C17" s="184" t="s">
        <v>335</v>
      </c>
    </row>
    <row r="18" spans="1:3" ht="11.25">
      <c r="A18" s="184" t="s">
        <v>866</v>
      </c>
      <c r="B18" s="184" t="s">
        <v>334</v>
      </c>
      <c r="C18" s="184" t="s">
        <v>335</v>
      </c>
    </row>
    <row r="19" spans="1:3" ht="11.25">
      <c r="A19" s="184" t="s">
        <v>867</v>
      </c>
      <c r="B19" s="184" t="s">
        <v>337</v>
      </c>
      <c r="C19" s="184" t="s">
        <v>335</v>
      </c>
    </row>
    <row r="20" spans="1:3" ht="11.25">
      <c r="A20" s="184" t="s">
        <v>868</v>
      </c>
      <c r="B20" s="184" t="s">
        <v>334</v>
      </c>
      <c r="C20" s="184" t="s">
        <v>335</v>
      </c>
    </row>
    <row r="21" spans="1:3" ht="11.25">
      <c r="A21" s="184" t="s">
        <v>869</v>
      </c>
      <c r="B21" s="184" t="s">
        <v>337</v>
      </c>
      <c r="C21" s="184" t="s">
        <v>335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zoomScalePageLayoutView="0" workbookViewId="0" topLeftCell="C6">
      <selection activeCell="F10" sqref="F10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1.1</v>
      </c>
      <c r="H4" s="87"/>
    </row>
    <row r="5" spans="4:8" ht="25.5" customHeight="1" thickBot="1">
      <c r="D5" s="231" t="s">
        <v>244</v>
      </c>
      <c r="E5" s="232"/>
      <c r="F5" s="232"/>
      <c r="G5" s="233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34" t="s">
        <v>323</v>
      </c>
      <c r="G7" s="235"/>
      <c r="H7" s="88"/>
    </row>
    <row r="8" spans="4:9" ht="21" customHeight="1" thickBot="1">
      <c r="D8" s="91"/>
      <c r="E8" s="92" t="s">
        <v>211</v>
      </c>
      <c r="F8" s="155" t="s">
        <v>24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29" t="s">
        <v>148</v>
      </c>
      <c r="F10" s="160" t="s">
        <v>89</v>
      </c>
      <c r="G10" s="100" t="s">
        <v>239</v>
      </c>
      <c r="H10" s="99"/>
      <c r="I10" s="101"/>
    </row>
    <row r="11" spans="4:9" ht="21" customHeight="1" thickBot="1">
      <c r="D11" s="95"/>
      <c r="E11" s="230"/>
      <c r="F11" s="161">
        <v>2011</v>
      </c>
      <c r="G11" s="100" t="s">
        <v>147</v>
      </c>
      <c r="H11" s="99"/>
      <c r="I11" s="101"/>
    </row>
    <row r="12" spans="4:8" ht="32.25" customHeight="1">
      <c r="D12" s="95"/>
      <c r="E12" s="104"/>
      <c r="F12" s="156" t="s">
        <v>844</v>
      </c>
      <c r="G12" s="105"/>
      <c r="H12" s="106"/>
    </row>
    <row r="13" spans="3:8" ht="21" customHeight="1" thickBot="1">
      <c r="C13" s="107"/>
      <c r="D13" s="95"/>
      <c r="E13" s="102" t="s">
        <v>212</v>
      </c>
      <c r="F13" s="157" t="s">
        <v>832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5</v>
      </c>
      <c r="F15" s="153" t="s">
        <v>833</v>
      </c>
      <c r="G15" s="98"/>
      <c r="H15" s="106"/>
    </row>
    <row r="16" spans="4:8" ht="21" customHeight="1">
      <c r="D16" s="95"/>
      <c r="E16" s="110" t="s">
        <v>195</v>
      </c>
      <c r="F16" s="153" t="s">
        <v>831</v>
      </c>
      <c r="G16" s="98"/>
      <c r="H16" s="106"/>
    </row>
    <row r="17" spans="4:8" ht="21" customHeight="1" thickBot="1">
      <c r="D17" s="95"/>
      <c r="E17" s="125" t="s">
        <v>240</v>
      </c>
      <c r="F17" s="154" t="s">
        <v>845</v>
      </c>
      <c r="G17" s="98"/>
      <c r="H17" s="106"/>
    </row>
    <row r="18" spans="4:8" ht="31.5" customHeight="1">
      <c r="D18" s="95"/>
      <c r="E18" s="108"/>
      <c r="F18" s="158" t="s">
        <v>773</v>
      </c>
      <c r="G18" s="98"/>
      <c r="H18" s="106"/>
    </row>
    <row r="19" spans="4:8" ht="21" customHeight="1" thickBot="1">
      <c r="D19" s="95"/>
      <c r="E19" s="102" t="s">
        <v>155</v>
      </c>
      <c r="F19" s="103" t="s">
        <v>742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154</v>
      </c>
      <c r="F21" s="103" t="s">
        <v>744</v>
      </c>
      <c r="G21" s="98"/>
      <c r="H21" s="106"/>
    </row>
    <row r="22" spans="4:8" ht="3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153</v>
      </c>
      <c r="F23" s="157">
        <v>58701000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27" t="s">
        <v>213</v>
      </c>
      <c r="F25" s="228"/>
      <c r="G25" s="98"/>
      <c r="H25" s="106"/>
    </row>
    <row r="26" spans="1:8" ht="21" customHeight="1">
      <c r="A26" s="112" t="s">
        <v>214</v>
      </c>
      <c r="B26" s="75" t="s">
        <v>215</v>
      </c>
      <c r="D26" s="91"/>
      <c r="E26" s="113" t="s">
        <v>216</v>
      </c>
      <c r="F26" s="162" t="s">
        <v>846</v>
      </c>
      <c r="G26" s="98"/>
      <c r="H26" s="88"/>
    </row>
    <row r="27" spans="1:8" ht="21" customHeight="1" thickBot="1">
      <c r="A27" s="112" t="s">
        <v>217</v>
      </c>
      <c r="B27" s="75" t="s">
        <v>141</v>
      </c>
      <c r="D27" s="91"/>
      <c r="E27" s="114" t="s">
        <v>218</v>
      </c>
      <c r="F27" s="163" t="s">
        <v>846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27" t="s">
        <v>219</v>
      </c>
      <c r="F29" s="228"/>
      <c r="G29" s="98"/>
      <c r="H29" s="88"/>
    </row>
    <row r="30" spans="1:8" ht="21" customHeight="1">
      <c r="A30" s="112" t="s">
        <v>220</v>
      </c>
      <c r="B30" s="75" t="s">
        <v>221</v>
      </c>
      <c r="D30" s="91"/>
      <c r="E30" s="113" t="s">
        <v>222</v>
      </c>
      <c r="F30" s="162" t="s">
        <v>847</v>
      </c>
      <c r="G30" s="98"/>
      <c r="H30" s="88"/>
    </row>
    <row r="31" spans="1:8" ht="21" customHeight="1" thickBot="1">
      <c r="A31" s="112" t="s">
        <v>223</v>
      </c>
      <c r="B31" s="75" t="s">
        <v>224</v>
      </c>
      <c r="D31" s="91"/>
      <c r="E31" s="114" t="s">
        <v>225</v>
      </c>
      <c r="F31" s="163" t="s">
        <v>848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27" t="s">
        <v>226</v>
      </c>
      <c r="F33" s="228"/>
      <c r="G33" s="98"/>
      <c r="H33" s="88"/>
    </row>
    <row r="34" spans="1:8" ht="21" customHeight="1">
      <c r="A34" s="112" t="s">
        <v>227</v>
      </c>
      <c r="B34" s="75" t="s">
        <v>228</v>
      </c>
      <c r="D34" s="91"/>
      <c r="E34" s="113" t="s">
        <v>222</v>
      </c>
      <c r="F34" s="162" t="s">
        <v>849</v>
      </c>
      <c r="G34" s="98"/>
      <c r="H34" s="88"/>
    </row>
    <row r="35" spans="1:8" ht="21" customHeight="1" thickBot="1">
      <c r="A35" s="112" t="s">
        <v>229</v>
      </c>
      <c r="B35" s="75" t="s">
        <v>230</v>
      </c>
      <c r="D35" s="91"/>
      <c r="E35" s="114" t="s">
        <v>225</v>
      </c>
      <c r="F35" s="163" t="s">
        <v>848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27" t="s">
        <v>50</v>
      </c>
      <c r="F37" s="228"/>
      <c r="G37" s="98"/>
      <c r="H37" s="88"/>
    </row>
    <row r="38" spans="1:8" ht="21" customHeight="1">
      <c r="A38" s="112" t="s">
        <v>231</v>
      </c>
      <c r="B38" s="115" t="s">
        <v>232</v>
      </c>
      <c r="D38" s="116"/>
      <c r="E38" s="117" t="s">
        <v>222</v>
      </c>
      <c r="F38" s="164" t="s">
        <v>850</v>
      </c>
      <c r="G38" s="98"/>
      <c r="H38" s="118"/>
    </row>
    <row r="39" spans="1:8" ht="21" customHeight="1">
      <c r="A39" s="112" t="s">
        <v>233</v>
      </c>
      <c r="B39" s="115" t="s">
        <v>234</v>
      </c>
      <c r="D39" s="116"/>
      <c r="E39" s="117" t="s">
        <v>143</v>
      </c>
      <c r="F39" s="164" t="s">
        <v>851</v>
      </c>
      <c r="G39" s="98"/>
      <c r="H39" s="118"/>
    </row>
    <row r="40" spans="1:8" ht="21" customHeight="1">
      <c r="A40" s="112" t="s">
        <v>235</v>
      </c>
      <c r="B40" s="115" t="s">
        <v>236</v>
      </c>
      <c r="D40" s="116"/>
      <c r="E40" s="117" t="s">
        <v>225</v>
      </c>
      <c r="F40" s="164" t="s">
        <v>852</v>
      </c>
      <c r="G40" s="98"/>
      <c r="H40" s="118"/>
    </row>
    <row r="41" spans="1:8" ht="21" customHeight="1" thickBot="1">
      <c r="A41" s="112" t="s">
        <v>237</v>
      </c>
      <c r="B41" s="115" t="s">
        <v>238</v>
      </c>
      <c r="D41" s="116"/>
      <c r="E41" s="119" t="s">
        <v>57</v>
      </c>
      <c r="F41" s="165" t="s">
        <v>853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7">
      <selection activeCell="B2" sqref="B2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72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245</v>
      </c>
    </row>
    <row r="6" ht="42" customHeight="1">
      <c r="B6" s="136" t="s">
        <v>246</v>
      </c>
    </row>
    <row r="7" ht="38.25">
      <c r="B7" s="136" t="s">
        <v>247</v>
      </c>
    </row>
    <row r="8" ht="25.5">
      <c r="B8" s="136" t="s">
        <v>187</v>
      </c>
    </row>
    <row r="9" ht="25.5">
      <c r="B9" s="136" t="s">
        <v>257</v>
      </c>
    </row>
    <row r="10" ht="25.5">
      <c r="B10" s="136" t="s">
        <v>248</v>
      </c>
    </row>
    <row r="11" ht="12.75">
      <c r="B11" s="136" t="s">
        <v>64</v>
      </c>
    </row>
    <row r="12" ht="38.25">
      <c r="B12" s="136" t="s">
        <v>249</v>
      </c>
    </row>
    <row r="13" ht="38.25">
      <c r="B13" s="136" t="s">
        <v>250</v>
      </c>
    </row>
    <row r="14" ht="25.5">
      <c r="B14" s="136" t="s">
        <v>65</v>
      </c>
    </row>
    <row r="15" ht="12.75">
      <c r="B15" s="136" t="s">
        <v>66</v>
      </c>
    </row>
    <row r="16" ht="12.75">
      <c r="B16" s="136" t="s">
        <v>188</v>
      </c>
    </row>
    <row r="17" ht="12.75">
      <c r="B17" s="136" t="s">
        <v>189</v>
      </c>
    </row>
    <row r="18" ht="12.75">
      <c r="B18" s="136" t="s">
        <v>190</v>
      </c>
    </row>
    <row r="19" ht="25.5">
      <c r="B19" s="136" t="s">
        <v>251</v>
      </c>
    </row>
    <row r="20" ht="12.75">
      <c r="B20" s="159" t="s">
        <v>322</v>
      </c>
    </row>
    <row r="21" ht="12.75">
      <c r="B21" s="136" t="s">
        <v>252</v>
      </c>
    </row>
    <row r="22" ht="12.75">
      <c r="B22" s="136" t="s">
        <v>321</v>
      </c>
    </row>
    <row r="23" ht="12.75">
      <c r="B23" s="136" t="s">
        <v>253</v>
      </c>
    </row>
    <row r="24" ht="12.75">
      <c r="B24" s="136" t="s">
        <v>254</v>
      </c>
    </row>
    <row r="25" ht="12.75">
      <c r="B25" s="136" t="s">
        <v>255</v>
      </c>
    </row>
    <row r="26" ht="38.25">
      <c r="B26" s="136" t="s">
        <v>256</v>
      </c>
    </row>
    <row r="27" ht="25.5">
      <c r="B27" s="136" t="s">
        <v>258</v>
      </c>
    </row>
    <row r="28" ht="12.75">
      <c r="B28" s="137" t="s">
        <v>259</v>
      </c>
    </row>
    <row r="29" ht="12.75">
      <c r="B29" s="137" t="s">
        <v>260</v>
      </c>
    </row>
    <row r="30" ht="12.75">
      <c r="B30" s="137" t="s">
        <v>261</v>
      </c>
    </row>
    <row r="31" ht="12.75">
      <c r="B31" s="137" t="s">
        <v>262</v>
      </c>
    </row>
    <row r="32" ht="12.75">
      <c r="B32" s="136" t="s">
        <v>263</v>
      </c>
    </row>
    <row r="33" ht="12.75">
      <c r="B33" s="136" t="s">
        <v>264</v>
      </c>
    </row>
    <row r="34" ht="12.75">
      <c r="B34" s="136" t="s">
        <v>265</v>
      </c>
    </row>
    <row r="35" ht="12.75">
      <c r="B35" s="136" t="s">
        <v>266</v>
      </c>
    </row>
    <row r="36" ht="12.75">
      <c r="B36" s="136" t="s">
        <v>267</v>
      </c>
    </row>
    <row r="37" ht="25.5">
      <c r="B37" s="136" t="s">
        <v>324</v>
      </c>
    </row>
    <row r="38" ht="12.75">
      <c r="B38" s="136" t="s">
        <v>268</v>
      </c>
    </row>
    <row r="39" ht="12.75">
      <c r="B39" s="136" t="s">
        <v>269</v>
      </c>
    </row>
    <row r="40" ht="12.75">
      <c r="B40" s="136" t="s">
        <v>270</v>
      </c>
    </row>
    <row r="41" ht="12.75">
      <c r="B41" s="136" t="s">
        <v>271</v>
      </c>
    </row>
    <row r="42" ht="12.75">
      <c r="B42" s="136" t="s">
        <v>272</v>
      </c>
    </row>
    <row r="43" ht="12.75">
      <c r="B43" s="136" t="s">
        <v>273</v>
      </c>
    </row>
    <row r="44" ht="12.75">
      <c r="B44" s="136" t="s">
        <v>274</v>
      </c>
    </row>
    <row r="45" ht="12.75">
      <c r="B45" s="136" t="s">
        <v>275</v>
      </c>
    </row>
    <row r="46" ht="12.75">
      <c r="B46" s="136" t="s">
        <v>277</v>
      </c>
    </row>
    <row r="47" ht="12.75">
      <c r="B47" s="136" t="s">
        <v>276</v>
      </c>
    </row>
    <row r="48" ht="38.25">
      <c r="B48" s="136" t="s">
        <v>278</v>
      </c>
    </row>
    <row r="49" ht="12.75">
      <c r="B49" s="136" t="s">
        <v>279</v>
      </c>
    </row>
    <row r="50" ht="25.5">
      <c r="B50" s="136" t="s">
        <v>280</v>
      </c>
    </row>
    <row r="51" ht="12.75">
      <c r="B51" s="136" t="s">
        <v>281</v>
      </c>
    </row>
    <row r="52" ht="13.5" customHeight="1">
      <c r="B52" s="136" t="s">
        <v>325</v>
      </c>
    </row>
    <row r="53" ht="25.5">
      <c r="B53" s="136" t="s">
        <v>326</v>
      </c>
    </row>
    <row r="54" ht="25.5">
      <c r="B54" s="136" t="s">
        <v>327</v>
      </c>
    </row>
    <row r="55" ht="25.5">
      <c r="B55" s="136" t="s">
        <v>328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28"/>
  <sheetViews>
    <sheetView showGridLines="0" tabSelected="1" zoomScale="85" zoomScaleNormal="85" zoomScalePageLayoutView="0" workbookViewId="0" topLeftCell="C3">
      <pane xSplit="3" ySplit="7" topLeftCell="G52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I69" sqref="I69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3.5742187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149</v>
      </c>
      <c r="G2" s="20" t="s">
        <v>133</v>
      </c>
      <c r="H2" s="20" t="s">
        <v>134</v>
      </c>
      <c r="I2" s="20" t="s">
        <v>150</v>
      </c>
      <c r="J2" s="20" t="s">
        <v>135</v>
      </c>
      <c r="K2" s="20" t="s">
        <v>136</v>
      </c>
      <c r="L2" s="20" t="s">
        <v>151</v>
      </c>
      <c r="M2" s="20" t="s">
        <v>137</v>
      </c>
      <c r="N2" s="20" t="s">
        <v>138</v>
      </c>
      <c r="O2" s="20" t="s">
        <v>152</v>
      </c>
      <c r="P2" s="20" t="s">
        <v>139</v>
      </c>
      <c r="Q2" s="20" t="s">
        <v>140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56" t="s">
        <v>244</v>
      </c>
      <c r="E4" s="257"/>
      <c r="F4" s="257"/>
      <c r="G4" s="257"/>
      <c r="H4" s="257"/>
      <c r="I4" s="257"/>
      <c r="J4" s="258"/>
      <c r="K4" s="36"/>
      <c r="L4" s="36"/>
      <c r="M4" s="36"/>
      <c r="N4" s="36"/>
      <c r="O4" s="36"/>
      <c r="P4" s="36"/>
      <c r="Q4" s="36"/>
    </row>
    <row r="6" spans="4:17" ht="12.75">
      <c r="D6" s="259" t="s">
        <v>289</v>
      </c>
      <c r="E6" s="260"/>
      <c r="F6" s="260"/>
      <c r="G6" s="260"/>
      <c r="H6" s="260"/>
      <c r="I6" s="260"/>
      <c r="J6" s="11"/>
      <c r="L6" s="254"/>
      <c r="M6" s="254"/>
      <c r="N6" s="254"/>
      <c r="O6" s="254"/>
      <c r="P6" s="254"/>
      <c r="Q6" s="254"/>
    </row>
    <row r="7" spans="4:10" ht="18" customHeight="1">
      <c r="D7" s="236" t="s">
        <v>282</v>
      </c>
      <c r="E7" s="236" t="s">
        <v>144</v>
      </c>
      <c r="F7" s="236" t="s">
        <v>283</v>
      </c>
      <c r="G7" s="236" t="s">
        <v>284</v>
      </c>
      <c r="H7" s="236"/>
      <c r="I7" s="236"/>
      <c r="J7" s="261"/>
    </row>
    <row r="8" spans="4:10" ht="18" customHeight="1" thickBot="1">
      <c r="D8" s="237"/>
      <c r="E8" s="237"/>
      <c r="F8" s="237"/>
      <c r="G8" s="138" t="s">
        <v>285</v>
      </c>
      <c r="H8" s="138" t="s">
        <v>286</v>
      </c>
      <c r="I8" s="138" t="s">
        <v>287</v>
      </c>
      <c r="J8" s="139" t="s">
        <v>288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38" t="s">
        <v>290</v>
      </c>
      <c r="E10" s="239"/>
      <c r="F10" s="239"/>
      <c r="G10" s="239"/>
      <c r="H10" s="239"/>
      <c r="I10" s="239"/>
      <c r="J10" s="240"/>
    </row>
    <row r="11" spans="4:10" s="3" customFormat="1" ht="22.5" customHeight="1">
      <c r="D11" s="140" t="s">
        <v>310</v>
      </c>
      <c r="E11" s="141">
        <v>10</v>
      </c>
      <c r="F11" s="132">
        <f>SUM(G11:J11)</f>
        <v>958.005</v>
      </c>
      <c r="G11" s="148">
        <v>958.005</v>
      </c>
      <c r="H11" s="148"/>
      <c r="I11" s="148"/>
      <c r="J11" s="149"/>
    </row>
    <row r="12" spans="4:10" s="3" customFormat="1" ht="22.5" customHeight="1">
      <c r="D12" s="142" t="s">
        <v>303</v>
      </c>
      <c r="E12" s="141">
        <v>20</v>
      </c>
      <c r="F12" s="132">
        <f aca="true" t="shared" si="0" ref="F12:F29">SUM(G12:J12)</f>
        <v>0</v>
      </c>
      <c r="G12" s="148">
        <v>0</v>
      </c>
      <c r="H12" s="148"/>
      <c r="I12" s="148"/>
      <c r="J12" s="149"/>
    </row>
    <row r="13" spans="4:10" s="3" customFormat="1" ht="22.5" customHeight="1">
      <c r="D13" s="142" t="s">
        <v>304</v>
      </c>
      <c r="E13" s="141">
        <v>30</v>
      </c>
      <c r="F13" s="132">
        <f t="shared" si="0"/>
        <v>0</v>
      </c>
      <c r="G13" s="148">
        <v>0</v>
      </c>
      <c r="H13" s="148"/>
      <c r="I13" s="148"/>
      <c r="J13" s="149"/>
    </row>
    <row r="14" spans="4:10" s="3" customFormat="1" ht="22.5" customHeight="1">
      <c r="D14" s="140" t="s">
        <v>305</v>
      </c>
      <c r="E14" s="141">
        <v>40</v>
      </c>
      <c r="F14" s="132">
        <f t="shared" si="0"/>
        <v>1207.4869999999999</v>
      </c>
      <c r="G14" s="148"/>
      <c r="H14" s="148"/>
      <c r="I14" s="148">
        <f>I15+I16+I17+I18</f>
        <v>932.31</v>
      </c>
      <c r="J14" s="149">
        <f>J15+J16+J17</f>
        <v>275.17699999999996</v>
      </c>
    </row>
    <row r="15" spans="4:10" s="3" customFormat="1" ht="22.5" customHeight="1">
      <c r="D15" s="140" t="s">
        <v>285</v>
      </c>
      <c r="E15" s="141">
        <v>50</v>
      </c>
      <c r="F15" s="132">
        <f>SUM(G15:J15)</f>
        <v>932.31</v>
      </c>
      <c r="G15" s="148"/>
      <c r="H15" s="148"/>
      <c r="I15" s="148">
        <f>G23</f>
        <v>932.31</v>
      </c>
      <c r="J15" s="149"/>
    </row>
    <row r="16" spans="4:10" s="3" customFormat="1" ht="22.5" customHeight="1">
      <c r="D16" s="140" t="s">
        <v>312</v>
      </c>
      <c r="E16" s="141">
        <v>60</v>
      </c>
      <c r="F16" s="132">
        <f t="shared" si="0"/>
        <v>0</v>
      </c>
      <c r="G16" s="148"/>
      <c r="H16" s="148"/>
      <c r="I16" s="148"/>
      <c r="J16" s="149"/>
    </row>
    <row r="17" spans="4:10" s="3" customFormat="1" ht="22.5" customHeight="1">
      <c r="D17" s="140" t="s">
        <v>313</v>
      </c>
      <c r="E17" s="141">
        <v>70</v>
      </c>
      <c r="F17" s="132">
        <f t="shared" si="0"/>
        <v>275.17699999999996</v>
      </c>
      <c r="G17" s="148"/>
      <c r="H17" s="148"/>
      <c r="I17" s="148"/>
      <c r="J17" s="149">
        <f>I23</f>
        <v>275.17699999999996</v>
      </c>
    </row>
    <row r="18" spans="4:10" s="3" customFormat="1" ht="22.5" customHeight="1">
      <c r="D18" s="140" t="s">
        <v>314</v>
      </c>
      <c r="E18" s="141">
        <v>80</v>
      </c>
      <c r="F18" s="132">
        <f t="shared" si="0"/>
        <v>0</v>
      </c>
      <c r="G18" s="148"/>
      <c r="H18" s="148"/>
      <c r="I18" s="148"/>
      <c r="J18" s="149"/>
    </row>
    <row r="19" spans="4:10" s="3" customFormat="1" ht="22.5" customHeight="1">
      <c r="D19" s="143" t="s">
        <v>311</v>
      </c>
      <c r="E19" s="141">
        <v>90</v>
      </c>
      <c r="F19" s="132">
        <f t="shared" si="0"/>
        <v>923.674</v>
      </c>
      <c r="G19" s="148">
        <v>0</v>
      </c>
      <c r="H19" s="148"/>
      <c r="I19" s="148">
        <f>I20+I21+I22</f>
        <v>652.063</v>
      </c>
      <c r="J19" s="148">
        <f>J20+J21+J22</f>
        <v>271.611</v>
      </c>
    </row>
    <row r="20" spans="4:10" s="3" customFormat="1" ht="22.5" customHeight="1">
      <c r="D20" s="144" t="s">
        <v>315</v>
      </c>
      <c r="E20" s="141">
        <v>100</v>
      </c>
      <c r="F20" s="132">
        <f t="shared" si="0"/>
        <v>271.611</v>
      </c>
      <c r="G20" s="148"/>
      <c r="H20" s="148"/>
      <c r="I20" s="148">
        <v>0</v>
      </c>
      <c r="J20" s="149">
        <v>271.611</v>
      </c>
    </row>
    <row r="21" spans="4:10" s="3" customFormat="1" ht="22.5" customHeight="1">
      <c r="D21" s="144" t="s">
        <v>316</v>
      </c>
      <c r="E21" s="141">
        <v>110</v>
      </c>
      <c r="F21" s="132">
        <f t="shared" si="0"/>
        <v>652.063</v>
      </c>
      <c r="G21" s="148"/>
      <c r="H21" s="148"/>
      <c r="I21" s="148">
        <v>652.063</v>
      </c>
      <c r="J21" s="149"/>
    </row>
    <row r="22" spans="4:10" s="3" customFormat="1" ht="22.5" customHeight="1">
      <c r="D22" s="142" t="s">
        <v>317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291</v>
      </c>
      <c r="E23" s="141">
        <v>130</v>
      </c>
      <c r="F23" s="132">
        <f t="shared" si="0"/>
        <v>1207.4869999999999</v>
      </c>
      <c r="G23" s="148">
        <f>G11-G25</f>
        <v>932.31</v>
      </c>
      <c r="H23" s="148"/>
      <c r="I23" s="148">
        <f>I14-I19-I25</f>
        <v>275.17699999999996</v>
      </c>
      <c r="J23" s="149">
        <v>0</v>
      </c>
    </row>
    <row r="24" spans="4:10" s="3" customFormat="1" ht="22.5" customHeight="1">
      <c r="D24" s="143" t="s">
        <v>292</v>
      </c>
      <c r="E24" s="141">
        <v>140</v>
      </c>
      <c r="F24" s="132">
        <f t="shared" si="0"/>
        <v>0</v>
      </c>
      <c r="G24" s="148">
        <v>0</v>
      </c>
      <c r="H24" s="148"/>
      <c r="I24" s="148">
        <v>0</v>
      </c>
      <c r="J24" s="149">
        <v>0</v>
      </c>
    </row>
    <row r="25" spans="4:10" s="3" customFormat="1" ht="22.5" customHeight="1">
      <c r="D25" s="143" t="s">
        <v>293</v>
      </c>
      <c r="E25" s="141">
        <v>150</v>
      </c>
      <c r="F25" s="132">
        <f t="shared" si="0"/>
        <v>34.331</v>
      </c>
      <c r="G25" s="148">
        <f>G26</f>
        <v>25.695</v>
      </c>
      <c r="H25" s="148"/>
      <c r="I25" s="148">
        <f>I26</f>
        <v>5.07</v>
      </c>
      <c r="J25" s="149">
        <f>J26</f>
        <v>3.566</v>
      </c>
    </row>
    <row r="26" spans="4:10" s="3" customFormat="1" ht="22.5" customHeight="1">
      <c r="D26" s="142" t="s">
        <v>318</v>
      </c>
      <c r="E26" s="141">
        <v>160</v>
      </c>
      <c r="F26" s="132">
        <f t="shared" si="0"/>
        <v>34.331</v>
      </c>
      <c r="G26" s="148">
        <v>25.695</v>
      </c>
      <c r="H26" s="148"/>
      <c r="I26" s="148">
        <v>5.07</v>
      </c>
      <c r="J26" s="149">
        <v>3.566</v>
      </c>
    </row>
    <row r="27" spans="4:10" s="3" customFormat="1" ht="22.5" customHeight="1">
      <c r="D27" s="140" t="s">
        <v>294</v>
      </c>
      <c r="E27" s="141">
        <v>170</v>
      </c>
      <c r="F27" s="132">
        <f t="shared" si="0"/>
        <v>0</v>
      </c>
      <c r="G27" s="148">
        <v>0</v>
      </c>
      <c r="H27" s="148"/>
      <c r="I27" s="148"/>
      <c r="J27" s="149"/>
    </row>
    <row r="28" spans="4:10" s="3" customFormat="1" ht="22.5" customHeight="1">
      <c r="D28" s="143" t="s">
        <v>295</v>
      </c>
      <c r="E28" s="141">
        <v>180</v>
      </c>
      <c r="F28" s="132">
        <f t="shared" si="0"/>
        <v>0</v>
      </c>
      <c r="G28" s="148">
        <v>0</v>
      </c>
      <c r="H28" s="148"/>
      <c r="I28" s="148">
        <v>0</v>
      </c>
      <c r="J28" s="149"/>
    </row>
    <row r="29" spans="4:10" s="3" customFormat="1" ht="22.5" customHeight="1">
      <c r="D29" s="145" t="s">
        <v>296</v>
      </c>
      <c r="E29" s="141">
        <v>190</v>
      </c>
      <c r="F29" s="132">
        <f t="shared" si="0"/>
        <v>34.33100000000002</v>
      </c>
      <c r="G29" s="131">
        <f>G11+G14+G27-G19-G23-G24-G28</f>
        <v>25.69500000000005</v>
      </c>
      <c r="H29" s="131">
        <f>H11+H14+H27-H19-H23-H24-H28</f>
        <v>0</v>
      </c>
      <c r="I29" s="131">
        <f>I11+I14+I27-I19-I23-I24-I28</f>
        <v>5.069999999999993</v>
      </c>
      <c r="J29" s="133">
        <f>J11+J14+J27-J19-J23-J24-J28</f>
        <v>3.565999999999974</v>
      </c>
    </row>
    <row r="30" spans="4:10" s="3" customFormat="1" ht="22.5" customHeight="1">
      <c r="D30" s="241" t="s">
        <v>297</v>
      </c>
      <c r="E30" s="242"/>
      <c r="F30" s="242"/>
      <c r="G30" s="242"/>
      <c r="H30" s="242"/>
      <c r="I30" s="242"/>
      <c r="J30" s="243"/>
    </row>
    <row r="31" spans="4:10" s="3" customFormat="1" ht="22.5" customHeight="1">
      <c r="D31" s="140" t="s">
        <v>310</v>
      </c>
      <c r="E31" s="141">
        <v>210</v>
      </c>
      <c r="F31" s="132">
        <f>SUM(G31:J31)</f>
        <v>0.1759</v>
      </c>
      <c r="G31" s="148">
        <v>0.1759</v>
      </c>
      <c r="H31" s="148"/>
      <c r="I31" s="148"/>
      <c r="J31" s="149"/>
    </row>
    <row r="32" spans="4:10" s="3" customFormat="1" ht="22.5" customHeight="1">
      <c r="D32" s="142" t="s">
        <v>303</v>
      </c>
      <c r="E32" s="141">
        <v>220</v>
      </c>
      <c r="F32" s="132">
        <f aca="true" t="shared" si="1" ref="F32:F49">SUM(G32:J32)</f>
        <v>0</v>
      </c>
      <c r="G32" s="148">
        <v>0</v>
      </c>
      <c r="H32" s="148"/>
      <c r="I32" s="148"/>
      <c r="J32" s="149"/>
    </row>
    <row r="33" spans="4:10" s="3" customFormat="1" ht="22.5" customHeight="1">
      <c r="D33" s="142" t="s">
        <v>304</v>
      </c>
      <c r="E33" s="141">
        <v>230</v>
      </c>
      <c r="F33" s="132">
        <f t="shared" si="1"/>
        <v>0</v>
      </c>
      <c r="G33" s="148">
        <v>0</v>
      </c>
      <c r="H33" s="148"/>
      <c r="I33" s="148"/>
      <c r="J33" s="149"/>
    </row>
    <row r="34" spans="4:10" s="3" customFormat="1" ht="22.5" customHeight="1">
      <c r="D34" s="140" t="s">
        <v>305</v>
      </c>
      <c r="E34" s="141">
        <v>240</v>
      </c>
      <c r="F34" s="132">
        <f t="shared" si="1"/>
        <v>0.22137</v>
      </c>
      <c r="G34" s="148"/>
      <c r="H34" s="148"/>
      <c r="I34" s="148">
        <f>I35+I37+I38</f>
        <v>0.1709</v>
      </c>
      <c r="J34" s="149">
        <f>J35+J36+J37</f>
        <v>0.05047</v>
      </c>
    </row>
    <row r="35" spans="4:10" s="3" customFormat="1" ht="22.5" customHeight="1">
      <c r="D35" s="140" t="s">
        <v>285</v>
      </c>
      <c r="E35" s="141">
        <v>250</v>
      </c>
      <c r="F35" s="132">
        <f t="shared" si="1"/>
        <v>0.1709</v>
      </c>
      <c r="G35" s="148"/>
      <c r="H35" s="148"/>
      <c r="I35" s="148">
        <v>0.1709</v>
      </c>
      <c r="J35" s="149"/>
    </row>
    <row r="36" spans="4:10" s="3" customFormat="1" ht="22.5" customHeight="1">
      <c r="D36" s="140" t="s">
        <v>312</v>
      </c>
      <c r="E36" s="141">
        <v>260</v>
      </c>
      <c r="F36" s="132">
        <f t="shared" si="1"/>
        <v>0</v>
      </c>
      <c r="G36" s="148"/>
      <c r="H36" s="148"/>
      <c r="I36" s="148">
        <v>0</v>
      </c>
      <c r="J36" s="149"/>
    </row>
    <row r="37" spans="4:10" s="3" customFormat="1" ht="22.5" customHeight="1">
      <c r="D37" s="140" t="s">
        <v>313</v>
      </c>
      <c r="E37" s="141">
        <v>270</v>
      </c>
      <c r="F37" s="132">
        <f t="shared" si="1"/>
        <v>0.05047</v>
      </c>
      <c r="G37" s="148"/>
      <c r="H37" s="148"/>
      <c r="I37" s="148">
        <v>0</v>
      </c>
      <c r="J37" s="149">
        <f>I43</f>
        <v>0.05047</v>
      </c>
    </row>
    <row r="38" spans="4:10" s="3" customFormat="1" ht="22.5" customHeight="1">
      <c r="D38" s="140" t="s">
        <v>314</v>
      </c>
      <c r="E38" s="141">
        <v>280</v>
      </c>
      <c r="F38" s="132">
        <f t="shared" si="1"/>
        <v>0</v>
      </c>
      <c r="G38" s="148"/>
      <c r="H38" s="148"/>
      <c r="I38" s="148"/>
      <c r="J38" s="149"/>
    </row>
    <row r="39" spans="4:10" s="3" customFormat="1" ht="22.5" customHeight="1">
      <c r="D39" s="143" t="s">
        <v>311</v>
      </c>
      <c r="E39" s="141">
        <v>290</v>
      </c>
      <c r="F39" s="132">
        <f t="shared" si="1"/>
        <v>0.1693</v>
      </c>
      <c r="G39" s="148"/>
      <c r="H39" s="148"/>
      <c r="I39" s="148">
        <f>I40+I41+I42</f>
        <v>0.1195</v>
      </c>
      <c r="J39" s="149">
        <f>J40+J41+J42</f>
        <v>0.0498</v>
      </c>
    </row>
    <row r="40" spans="4:10" s="3" customFormat="1" ht="22.5" customHeight="1">
      <c r="D40" s="144" t="s">
        <v>315</v>
      </c>
      <c r="E40" s="141">
        <v>300</v>
      </c>
      <c r="F40" s="132">
        <f t="shared" si="1"/>
        <v>0.0498</v>
      </c>
      <c r="G40" s="148"/>
      <c r="H40" s="148"/>
      <c r="I40" s="148">
        <v>0</v>
      </c>
      <c r="J40" s="149">
        <v>0.0498</v>
      </c>
    </row>
    <row r="41" spans="4:10" s="3" customFormat="1" ht="22.5" customHeight="1">
      <c r="D41" s="144" t="s">
        <v>316</v>
      </c>
      <c r="E41" s="141">
        <v>310</v>
      </c>
      <c r="F41" s="132">
        <f t="shared" si="1"/>
        <v>0.1195</v>
      </c>
      <c r="G41" s="148"/>
      <c r="H41" s="148"/>
      <c r="I41" s="148">
        <v>0.1195</v>
      </c>
      <c r="J41" s="149"/>
    </row>
    <row r="42" spans="4:10" s="3" customFormat="1" ht="22.5" customHeight="1">
      <c r="D42" s="142" t="s">
        <v>317</v>
      </c>
      <c r="E42" s="141">
        <v>320</v>
      </c>
      <c r="F42" s="132">
        <f t="shared" si="1"/>
        <v>0</v>
      </c>
      <c r="G42" s="148"/>
      <c r="H42" s="148"/>
      <c r="I42" s="148">
        <v>0</v>
      </c>
      <c r="J42" s="149"/>
    </row>
    <row r="43" spans="4:10" s="3" customFormat="1" ht="22.5" customHeight="1">
      <c r="D43" s="143" t="s">
        <v>291</v>
      </c>
      <c r="E43" s="141">
        <v>330</v>
      </c>
      <c r="F43" s="132">
        <f t="shared" si="1"/>
        <v>0.22166999999999998</v>
      </c>
      <c r="G43" s="148">
        <f>G31-G45</f>
        <v>0.1712</v>
      </c>
      <c r="H43" s="148"/>
      <c r="I43" s="148">
        <f>I34-I39-I45</f>
        <v>0.05047</v>
      </c>
      <c r="J43" s="149">
        <v>0</v>
      </c>
    </row>
    <row r="44" spans="4:10" s="3" customFormat="1" ht="22.5" customHeight="1">
      <c r="D44" s="143" t="s">
        <v>292</v>
      </c>
      <c r="E44" s="141">
        <v>340</v>
      </c>
      <c r="F44" s="132">
        <f t="shared" si="1"/>
        <v>0</v>
      </c>
      <c r="G44" s="148"/>
      <c r="H44" s="148"/>
      <c r="I44" s="148"/>
      <c r="J44" s="149">
        <v>0</v>
      </c>
    </row>
    <row r="45" spans="4:10" s="3" customFormat="1" ht="22.5" customHeight="1">
      <c r="D45" s="143" t="s">
        <v>293</v>
      </c>
      <c r="E45" s="141">
        <v>350</v>
      </c>
      <c r="F45" s="132">
        <f t="shared" si="1"/>
        <v>0.006280000000000001</v>
      </c>
      <c r="G45" s="148">
        <f>G46</f>
        <v>0.0047</v>
      </c>
      <c r="H45" s="148"/>
      <c r="I45" s="148">
        <f>I46</f>
        <v>0.00093</v>
      </c>
      <c r="J45" s="149">
        <f>J46</f>
        <v>0.00065</v>
      </c>
    </row>
    <row r="46" spans="4:10" s="3" customFormat="1" ht="22.5" customHeight="1">
      <c r="D46" s="142" t="s">
        <v>318</v>
      </c>
      <c r="E46" s="141">
        <v>360</v>
      </c>
      <c r="F46" s="132">
        <f t="shared" si="1"/>
        <v>0.006280000000000001</v>
      </c>
      <c r="G46" s="148">
        <v>0.0047</v>
      </c>
      <c r="H46" s="148"/>
      <c r="I46" s="148">
        <v>0.00093</v>
      </c>
      <c r="J46" s="149">
        <v>0.00065</v>
      </c>
    </row>
    <row r="47" spans="4:10" s="3" customFormat="1" ht="22.5" customHeight="1">
      <c r="D47" s="140" t="s">
        <v>294</v>
      </c>
      <c r="E47" s="141">
        <v>370</v>
      </c>
      <c r="F47" s="132">
        <f t="shared" si="1"/>
        <v>0</v>
      </c>
      <c r="G47" s="148">
        <v>0</v>
      </c>
      <c r="H47" s="148"/>
      <c r="I47" s="148"/>
      <c r="J47" s="149"/>
    </row>
    <row r="48" spans="4:10" s="3" customFormat="1" ht="22.5" customHeight="1">
      <c r="D48" s="143" t="s">
        <v>295</v>
      </c>
      <c r="E48" s="141">
        <v>380</v>
      </c>
      <c r="F48" s="132">
        <f t="shared" si="1"/>
        <v>0</v>
      </c>
      <c r="G48" s="148">
        <v>0</v>
      </c>
      <c r="H48" s="148"/>
      <c r="I48" s="148">
        <v>0</v>
      </c>
      <c r="J48" s="149">
        <v>0</v>
      </c>
    </row>
    <row r="49" spans="4:10" s="3" customFormat="1" ht="22.5" customHeight="1">
      <c r="D49" s="145" t="s">
        <v>296</v>
      </c>
      <c r="E49" s="141">
        <v>390</v>
      </c>
      <c r="F49" s="132">
        <f t="shared" si="1"/>
        <v>0.006300000000000014</v>
      </c>
      <c r="G49" s="131">
        <f>G31+G34+G47-G39-G43-G44-G48</f>
        <v>0.00470000000000001</v>
      </c>
      <c r="H49" s="131">
        <f>H31+H34+H47-H39-H43-H44-H48</f>
        <v>0</v>
      </c>
      <c r="I49" s="131">
        <f>I31+I34+I47-I39-I43-I44-I48</f>
        <v>0.0009300000000000003</v>
      </c>
      <c r="J49" s="133">
        <f>J31+J34+J47-J39-J43-J44-J48</f>
        <v>0.0006700000000000039</v>
      </c>
    </row>
    <row r="50" spans="4:10" s="3" customFormat="1" ht="22.5" customHeight="1">
      <c r="D50" s="241" t="s">
        <v>298</v>
      </c>
      <c r="E50" s="242"/>
      <c r="F50" s="242"/>
      <c r="G50" s="242"/>
      <c r="H50" s="242"/>
      <c r="I50" s="242"/>
      <c r="J50" s="243"/>
    </row>
    <row r="51" spans="4:10" s="3" customFormat="1" ht="22.5" customHeight="1">
      <c r="D51" s="140" t="s">
        <v>309</v>
      </c>
      <c r="E51" s="141">
        <v>400</v>
      </c>
      <c r="F51" s="132">
        <f>SUM(G51:J51)</f>
        <v>1.118</v>
      </c>
      <c r="G51" s="148">
        <v>1.118</v>
      </c>
      <c r="H51" s="148"/>
      <c r="I51" s="148"/>
      <c r="J51" s="149"/>
    </row>
    <row r="52" spans="4:10" s="3" customFormat="1" ht="22.5" customHeight="1">
      <c r="D52" s="140" t="s">
        <v>306</v>
      </c>
      <c r="E52" s="141">
        <v>410</v>
      </c>
      <c r="F52" s="132">
        <f>SUM(G52:J52)</f>
        <v>43.65</v>
      </c>
      <c r="G52" s="148">
        <v>43.65</v>
      </c>
      <c r="H52" s="148"/>
      <c r="I52" s="148"/>
      <c r="J52" s="149"/>
    </row>
    <row r="53" spans="4:10" s="3" customFormat="1" ht="22.5" customHeight="1">
      <c r="D53" s="241" t="s">
        <v>299</v>
      </c>
      <c r="E53" s="242"/>
      <c r="F53" s="242"/>
      <c r="G53" s="242"/>
      <c r="H53" s="242"/>
      <c r="I53" s="242"/>
      <c r="J53" s="243"/>
    </row>
    <row r="54" spans="4:10" s="3" customFormat="1" ht="22.5" customHeight="1">
      <c r="D54" s="140" t="s">
        <v>307</v>
      </c>
      <c r="E54" s="141">
        <v>500</v>
      </c>
      <c r="F54" s="132">
        <f>SUM(G54:J54)</f>
        <v>740980.26</v>
      </c>
      <c r="G54" s="148"/>
      <c r="H54" s="148"/>
      <c r="I54" s="148">
        <v>469369.2</v>
      </c>
      <c r="J54" s="149">
        <v>271611.06</v>
      </c>
    </row>
    <row r="55" spans="4:10" s="3" customFormat="1" ht="22.5" customHeight="1">
      <c r="D55" s="140" t="s">
        <v>308</v>
      </c>
      <c r="E55" s="141">
        <v>510</v>
      </c>
      <c r="F55" s="132">
        <f>SUM(G55:J55)</f>
        <v>0</v>
      </c>
      <c r="G55" s="148"/>
      <c r="H55" s="148"/>
      <c r="I55" s="148"/>
      <c r="J55" s="149"/>
    </row>
    <row r="56" spans="4:10" s="3" customFormat="1" ht="22.5" customHeight="1" thickBot="1">
      <c r="D56" s="140" t="s">
        <v>300</v>
      </c>
      <c r="E56" s="141">
        <v>520</v>
      </c>
      <c r="F56" s="132">
        <f>SUM(G56:J56)</f>
        <v>740980.26</v>
      </c>
      <c r="G56" s="148"/>
      <c r="H56" s="148"/>
      <c r="I56" s="150">
        <v>469369.2</v>
      </c>
      <c r="J56" s="151">
        <v>271611.06</v>
      </c>
    </row>
    <row r="57" spans="4:10" s="3" customFormat="1" ht="22.5" customHeight="1" thickBot="1">
      <c r="D57" s="146" t="s">
        <v>301</v>
      </c>
      <c r="E57" s="147">
        <v>530</v>
      </c>
      <c r="F57" s="152">
        <f>SUM(G57:J57)</f>
        <v>0</v>
      </c>
      <c r="G57" s="150"/>
      <c r="H57" s="150"/>
      <c r="I57" s="150"/>
      <c r="J57" s="151"/>
    </row>
    <row r="58" s="3" customFormat="1" ht="11.25"/>
    <row r="59" s="3" customFormat="1" ht="11.25">
      <c r="D59" s="3" t="s">
        <v>302</v>
      </c>
    </row>
    <row r="60" ht="12.75">
      <c r="R60" s="22"/>
    </row>
    <row r="62" spans="4:11" ht="12.75">
      <c r="D62" s="38" t="s">
        <v>142</v>
      </c>
      <c r="E62" s="248" t="str">
        <f>Титульный!F30</f>
        <v>Григорьева Елена Борисовна</v>
      </c>
      <c r="F62" s="249"/>
      <c r="G62" s="249"/>
      <c r="H62" s="249"/>
      <c r="J62" s="253"/>
      <c r="K62" s="254"/>
    </row>
    <row r="63" spans="5:11" ht="12.75">
      <c r="E63" s="254" t="s">
        <v>73</v>
      </c>
      <c r="F63" s="254"/>
      <c r="G63" s="254"/>
      <c r="H63" s="254"/>
      <c r="J63" s="130" t="s">
        <v>74</v>
      </c>
      <c r="K63" s="129"/>
    </row>
    <row r="64" spans="7:11" ht="12.75">
      <c r="G64" s="22"/>
      <c r="K64" s="22"/>
    </row>
    <row r="66" spans="4:13" ht="12.75">
      <c r="D66" s="13" t="s">
        <v>75</v>
      </c>
      <c r="E66" s="248" t="str">
        <f>Титульный!F39</f>
        <v>инженер по учету и сбыту энергоресурсов</v>
      </c>
      <c r="F66" s="249"/>
      <c r="G66" s="129"/>
      <c r="H66" s="248" t="str">
        <f>Титульный!F38</f>
        <v>Стахнив Татьяна Леонидовна</v>
      </c>
      <c r="I66" s="249"/>
      <c r="J66" s="254"/>
      <c r="K66" s="254"/>
      <c r="L66" s="22"/>
      <c r="M66" s="22"/>
    </row>
    <row r="67" spans="4:13" ht="12.75">
      <c r="D67" s="13" t="s">
        <v>76</v>
      </c>
      <c r="E67" s="255" t="s">
        <v>1</v>
      </c>
      <c r="F67" s="255"/>
      <c r="G67" s="22"/>
      <c r="H67" s="244" t="s">
        <v>73</v>
      </c>
      <c r="I67" s="244"/>
      <c r="J67" s="37" t="s">
        <v>74</v>
      </c>
      <c r="M67" s="13"/>
    </row>
    <row r="68" ht="12.75">
      <c r="D68" s="13" t="s">
        <v>77</v>
      </c>
    </row>
    <row r="69" spans="5:10" ht="12.75">
      <c r="E69" s="248" t="str">
        <f>Титульный!F40</f>
        <v>(8112) 56-85-43</v>
      </c>
      <c r="F69" s="249"/>
      <c r="G69" s="249"/>
      <c r="I69" s="29" t="s">
        <v>78</v>
      </c>
      <c r="J69" s="13"/>
    </row>
    <row r="70" spans="5:10" ht="12.75">
      <c r="E70" s="244" t="s">
        <v>79</v>
      </c>
      <c r="F70" s="244"/>
      <c r="G70" s="244"/>
      <c r="I70" s="11" t="s">
        <v>80</v>
      </c>
      <c r="J70" s="11"/>
    </row>
    <row r="75" spans="4:19" ht="30" customHeight="1" thickBot="1">
      <c r="D75" s="250" t="s">
        <v>49</v>
      </c>
      <c r="E75" s="251"/>
      <c r="F75" s="251"/>
      <c r="G75" s="251"/>
      <c r="H75" s="251"/>
      <c r="I75" s="251"/>
      <c r="J75" s="252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146.25" customHeight="1" thickBot="1">
      <c r="D77" s="245"/>
      <c r="E77" s="246"/>
      <c r="F77" s="246"/>
      <c r="G77" s="246"/>
      <c r="H77" s="246"/>
      <c r="I77" s="246"/>
      <c r="J77" s="247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scenarios="1" formatColumns="0" formatRows="0"/>
  <mergeCells count="23">
    <mergeCell ref="L6:Q6"/>
    <mergeCell ref="E63:H63"/>
    <mergeCell ref="E67:F67"/>
    <mergeCell ref="E66:F66"/>
    <mergeCell ref="J66:K66"/>
    <mergeCell ref="D4:J4"/>
    <mergeCell ref="D6:I6"/>
    <mergeCell ref="E7:E8"/>
    <mergeCell ref="D7:D8"/>
    <mergeCell ref="G7:J7"/>
    <mergeCell ref="D77:J77"/>
    <mergeCell ref="H66:I66"/>
    <mergeCell ref="E69:G69"/>
    <mergeCell ref="E70:G70"/>
    <mergeCell ref="D75:J75"/>
    <mergeCell ref="E62:H62"/>
    <mergeCell ref="J62:K62"/>
    <mergeCell ref="F7:F8"/>
    <mergeCell ref="D10:J10"/>
    <mergeCell ref="D53:J53"/>
    <mergeCell ref="H67:I67"/>
    <mergeCell ref="D30:J30"/>
    <mergeCell ref="D50:J50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62" t="s">
        <v>67</v>
      </c>
      <c r="F10" s="263"/>
      <c r="G10" s="264"/>
    </row>
    <row r="12" spans="5:7" ht="21.75" customHeight="1" thickBot="1">
      <c r="E12" s="126" t="s">
        <v>68</v>
      </c>
      <c r="F12" s="126" t="s">
        <v>69</v>
      </c>
      <c r="G12" s="127" t="s">
        <v>70</v>
      </c>
    </row>
    <row r="13" spans="5:7" ht="11.25">
      <c r="E13" s="128" t="s">
        <v>71</v>
      </c>
      <c r="F13" s="128" t="s">
        <v>2</v>
      </c>
      <c r="G13" s="128" t="s">
        <v>3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173</v>
      </c>
      <c r="B1" s="30" t="s">
        <v>174</v>
      </c>
    </row>
    <row r="2" spans="1:2" ht="11.25">
      <c r="A2" s="3" t="s">
        <v>175</v>
      </c>
      <c r="B2" s="3" t="s">
        <v>176</v>
      </c>
    </row>
    <row r="3" spans="1:2" ht="11.25">
      <c r="A3" s="3" t="s">
        <v>185</v>
      </c>
      <c r="B3" s="3" t="s">
        <v>179</v>
      </c>
    </row>
    <row r="4" spans="1:2" ht="11.25">
      <c r="A4" s="3" t="s">
        <v>241</v>
      </c>
      <c r="B4" s="3" t="s">
        <v>182</v>
      </c>
    </row>
    <row r="5" spans="1:2" ht="11.25">
      <c r="A5" s="3" t="s">
        <v>319</v>
      </c>
      <c r="B5" s="3" t="s">
        <v>180</v>
      </c>
    </row>
    <row r="6" spans="1:2" ht="11.25">
      <c r="A6" s="3" t="s">
        <v>320</v>
      </c>
      <c r="B6" s="3" t="s">
        <v>181</v>
      </c>
    </row>
    <row r="7" spans="1:2" ht="11.25">
      <c r="A7" s="3" t="s">
        <v>177</v>
      </c>
      <c r="B7" s="3" t="s">
        <v>186</v>
      </c>
    </row>
    <row r="8" ht="11.25">
      <c r="B8" s="3" t="s">
        <v>183</v>
      </c>
    </row>
    <row r="9" ht="11.25">
      <c r="B9" s="3" t="s">
        <v>184</v>
      </c>
    </row>
    <row r="10" ht="11.25">
      <c r="B10" s="3" t="s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Татьяна</cp:lastModifiedBy>
  <cp:lastPrinted>2011-10-10T06:22:52Z</cp:lastPrinted>
  <dcterms:created xsi:type="dcterms:W3CDTF">2004-05-21T07:18:45Z</dcterms:created>
  <dcterms:modified xsi:type="dcterms:W3CDTF">2011-10-10T06:23:37Z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